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<sst xmlns="http://schemas.openxmlformats.org/spreadsheetml/2006/main" count="241" uniqueCount="57">
  <si>
    <t>FY 2022 Apportionment</t>
  </si>
  <si>
    <t>Funds provided by Public Law 117-43,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</si>
  <si>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</si>
  <si>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</si>
  <si>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</si>
  <si>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</si>
  <si>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</si>
  <si>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</si>
  <si>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</si>
  <si>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</si>
  <si>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</si>
  <si>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</si>
  <si>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</si>
  <si>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</si>
  <si>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</si>
  <si>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</si>
  <si>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2022/2023</t>
  </si>
  <si>
    <t>0390</t>
  </si>
  <si>
    <t>IterNo</t>
  </si>
  <si>
    <t>Last Approved Apportionment: 2021-11-08</t>
  </si>
  <si>
    <t>RptCat</t>
  </si>
  <si>
    <t>NO</t>
  </si>
  <si>
    <t>Reporting Categories</t>
  </si>
  <si>
    <t>AdjAut</t>
  </si>
  <si>
    <t>Adjustment Authority provided</t>
  </si>
  <si>
    <t>BA: Disc: Appropriation</t>
  </si>
  <si>
    <t>B2</t>
  </si>
  <si>
    <t>BA: Disc: Approps transferred to other accounts</t>
  </si>
  <si>
    <t>BA: Disc: Appropriations precluded from obligation</t>
  </si>
  <si>
    <t>B1</t>
  </si>
  <si>
    <t>BA: Disc: Appropriations:Antic nonexpend trans net</t>
  </si>
  <si>
    <t>Total budgetary resources avail (disc. and mand.)</t>
  </si>
  <si>
    <t>Category A -- 1st quarter</t>
  </si>
  <si>
    <t>Category A -- 2nd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</si>
  <si>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</si>
  <si>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</si>
  <si>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</si>
  <si>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</si>
  <si>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</si>
  <si>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</si>
  <si>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</si>
  <si>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Funds appropriated by PL 117-43, as amended by P.L. 117-70, were apportioned to this account by OMB Bulletin 21-05. In the event of an extension of that continuing resolution beyond February 18, 2022, the amounts apportioned to this account for related activities shall be increased by the amount that automatic apportionment would have increased in the absence of this written apportionment.</t>
  </si>
  <si>
    <t>Footnotes for Budgetary Resources</t>
  </si>
  <si>
    <t xml:space="preserve">B1 </t>
  </si>
  <si>
    <t>Amount on line 1134 has been adjusted pursuant to OMB Bulletin 21-05 and exception apportionment request for fiscal year and Calendar Year Title 1 contracts and Title V compacts governed by the Indian Self-Determination and Education Assistance Act (ISDEAA).</t>
  </si>
  <si>
    <t xml:space="preserve">B2 </t>
  </si>
  <si>
    <t>Funding provided pursuant to Section 137(b) of the Extending Government Funding and Delivering Emergency Assistance Act, PL 117-43 and Section 101(3) of Further Extending Government Funding Act, PL 117-70.</t>
  </si>
  <si>
    <t>End of File</t>
  </si>
  <si>
    <t>OMB Approved this apportionment request using
the web-based apportionment system</t>
  </si>
  <si>
    <t>Mark Affixed By:</t>
  </si>
  <si>
    <t>/s/ signature</t>
  </si>
  <si>
    <t xml:space="preserve">Deputy Associate Director for Health Programs                                                                                                                                                           </t>
  </si>
  <si>
    <t>Signed On:</t>
  </si>
  <si>
    <t>2022-01-31 09:38 AM</t>
  </si>
  <si>
    <t xml:space="preserve">TAF(s) Included: </t>
  </si>
  <si>
    <t xml:space="preserve">75-0390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</si>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</sst>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v>2022</v>
      </c>
      <c r="C13" s="1">
        <v>2023</v>
      </c>
      <c r="D13" s="1" t="s">
        <v>17</v>
      </c>
      <c r="E13" s="1" t="s">
        <v>56</v>
      </c>
      <c r="F13" s="1" t="s">
        <v>56</v>
      </c>
      <c r="G13" s="4" t="s">
        <v>18</v>
      </c>
      <c r="H13" s="5">
        <v>2</v>
      </c>
      <c r="I13" s="5" t="s">
        <v>19</v>
      </c>
      <c r="J13" s="8"/>
      <c r="K13" s="6" t="s">
        <v>56</v>
      </c>
    </row>
    <row r="14" spans="1:11" x14ac:dyDescent="0.2">
      <c r="A14" s="1">
        <v>75</v>
      </c>
      <c r="B14" s="1">
        <v>2022</v>
      </c>
      <c r="C14" s="1">
        <v>2023</v>
      </c>
      <c r="D14" s="1" t="s">
        <v>17</v>
      </c>
      <c r="E14" s="1" t="s">
        <v>56</v>
      </c>
      <c r="F14" s="1" t="s">
        <v>56</v>
      </c>
      <c r="G14" s="4" t="s">
        <v>20</v>
      </c>
      <c r="H14" s="5" t="s">
        <v>21</v>
      </c>
      <c r="I14" s="5" t="s">
        <v>22</v>
      </c>
      <c r="J14" s="8"/>
      <c r="K14" s="6" t="s">
        <v>56</v>
      </c>
    </row>
    <row r="15" spans="1:11" x14ac:dyDescent="0.2">
      <c r="A15" s="1">
        <v>75</v>
      </c>
      <c r="B15" s="1">
        <v>2022</v>
      </c>
      <c r="C15" s="1">
        <v>2023</v>
      </c>
      <c r="D15" s="1" t="s">
        <v>17</v>
      </c>
      <c r="E15" s="1" t="s">
        <v>56</v>
      </c>
      <c r="F15" s="1" t="s">
        <v>56</v>
      </c>
      <c r="G15" s="4" t="s">
        <v>23</v>
      </c>
      <c r="H15" s="5" t="s">
        <v>21</v>
      </c>
      <c r="I15" s="5" t="s">
        <v>24</v>
      </c>
      <c r="J15" s="8"/>
      <c r="K15" s="6" t="s">
        <v>56</v>
      </c>
    </row>
    <row r="16" spans="1:11" x14ac:dyDescent="0.2">
      <c r="A16" s="1">
        <v>75</v>
      </c>
      <c r="B16" s="1">
        <v>2022</v>
      </c>
      <c r="C16" s="1">
        <v>2023</v>
      </c>
      <c r="D16" s="1" t="s">
        <v>17</v>
      </c>
      <c r="E16" s="1" t="s">
        <v>56</v>
      </c>
      <c r="F16" s="1" t="s">
        <v>56</v>
      </c>
      <c r="G16" s="4">
        <v>1100</v>
      </c>
      <c r="H16" s="5">
        <v>1</v>
      </c>
      <c r="I16" s="5" t="s">
        <v>25</v>
      </c>
      <c r="J16" s="8">
        <v>3267535000</v>
      </c>
      <c r="K16" s="6" t="s">
        <v>56</v>
      </c>
    </row>
    <row r="17" spans="1:11" x14ac:dyDescent="0.2">
      <c r="A17" s="1">
        <v>75</v>
      </c>
      <c r="B17" s="1">
        <v>2022</v>
      </c>
      <c r="C17" s="1">
        <v>2023</v>
      </c>
      <c r="D17" s="1" t="s">
        <v>17</v>
      </c>
      <c r="E17" s="1" t="s">
        <v>56</v>
      </c>
      <c r="F17" s="1" t="s">
        <v>56</v>
      </c>
      <c r="G17" s="4">
        <v>1100</v>
      </c>
      <c r="H17" s="5">
        <v>2</v>
      </c>
      <c r="I17" s="5" t="s">
        <v>25</v>
      </c>
      <c r="J17" s="8">
        <v>44838000</v>
      </c>
      <c r="K17" s="6" t="s">
        <v>26</v>
      </c>
    </row>
    <row r="18" spans="1:11" x14ac:dyDescent="0.2">
      <c r="A18" s="1">
        <v>75</v>
      </c>
      <c r="B18" s="1">
        <v>2022</v>
      </c>
      <c r="C18" s="1">
        <v>2023</v>
      </c>
      <c r="D18" s="1" t="s">
        <v>17</v>
      </c>
      <c r="E18" s="1" t="s">
        <v>56</v>
      </c>
      <c r="F18" s="1" t="s">
        <v>56</v>
      </c>
      <c r="G18" s="4">
        <v>1120</v>
      </c>
      <c r="H18" s="5" t="s">
        <v>56</v>
      </c>
      <c r="I18" s="5" t="s">
        <v>27</v>
      </c>
      <c r="J18" s="8">
        <v>-35499334</v>
      </c>
      <c r="K18" s="6" t="s">
        <v>56</v>
      </c>
    </row>
    <row r="19" spans="1:11" x14ac:dyDescent="0.2">
      <c r="A19" s="1">
        <v>75</v>
      </c>
      <c r="B19" s="1">
        <v>2022</v>
      </c>
      <c r="C19" s="1">
        <v>2023</v>
      </c>
      <c r="D19" s="1" t="s">
        <v>17</v>
      </c>
      <c r="E19" s="1" t="s">
        <v>56</v>
      </c>
      <c r="F19" s="1" t="s">
        <v>56</v>
      </c>
      <c r="G19" s="4">
        <v>1134</v>
      </c>
      <c r="H19" s="5" t="s">
        <v>56</v>
      </c>
      <c r="I19" s="5" t="s">
        <v>28</v>
      </c>
      <c r="J19" s="8">
        <v>-772988234</v>
      </c>
      <c r="K19" s="6" t="s">
        <v>29</v>
      </c>
    </row>
    <row r="20" spans="1:11" x14ac:dyDescent="0.2">
      <c r="A20" s="1">
        <v>75</v>
      </c>
      <c r="B20" s="1">
        <v>2022</v>
      </c>
      <c r="C20" s="1">
        <v>2023</v>
      </c>
      <c r="D20" s="1" t="s">
        <v>17</v>
      </c>
      <c r="E20" s="1" t="s">
        <v>56</v>
      </c>
      <c r="F20" s="1" t="s">
        <v>56</v>
      </c>
      <c r="G20" s="4">
        <v>1151</v>
      </c>
      <c r="H20" s="5">
        <v>1</v>
      </c>
      <c r="I20" s="5" t="s">
        <v>30</v>
      </c>
      <c r="J20" s="8">
        <v>-37797518</v>
      </c>
      <c r="K20" s="6" t="s">
        <v>56</v>
      </c>
    </row>
    <row r="21" spans="1:11" x14ac:dyDescent="0.2">
      <c r="A21" s="10">
        <v>75</v>
      </c>
      <c r="B21" s="10">
        <v>2022</v>
      </c>
      <c r="C21" s="10">
        <v>2023</v>
      </c>
      <c r="D21" s="10" t="s">
        <v>17</v>
      </c>
      <c r="E21" s="10" t="s">
        <v>56</v>
      </c>
      <c r="F21" s="10" t="s">
        <v>56</v>
      </c>
      <c r="G21" s="11">
        <v>1920</v>
      </c>
      <c r="H21" s="11" t="s">
        <v>56</v>
      </c>
      <c r="I21" s="11" t="s">
        <v>31</v>
      </c>
      <c r="J21" s="12">
        <f>SUM(J16:J20)</f>
        <v>2466087914</v>
      </c>
      <c r="K21" s="13" t="s">
        <v>56</v>
      </c>
    </row>
    <row r="22" spans="1:11" x14ac:dyDescent="0.2">
      <c r="A22" s="1">
        <v>75</v>
      </c>
      <c r="B22" s="1">
        <v>2022</v>
      </c>
      <c r="C22" s="1">
        <v>2023</v>
      </c>
      <c r="D22" s="1" t="s">
        <v>17</v>
      </c>
      <c r="E22" s="1" t="s">
        <v>56</v>
      </c>
      <c r="F22" s="1" t="s">
        <v>56</v>
      </c>
      <c r="G22" s="4">
        <v>6001</v>
      </c>
      <c r="H22" s="5" t="s">
        <v>56</v>
      </c>
      <c r="I22" s="5" t="s">
        <v>32</v>
      </c>
      <c r="J22" s="8">
        <v>2318176331</v>
      </c>
      <c r="K22" s="6" t="s">
        <v>56</v>
      </c>
    </row>
    <row r="23" spans="1:11" x14ac:dyDescent="0.2">
      <c r="A23" s="1">
        <v>75</v>
      </c>
      <c r="B23" s="1">
        <v>2022</v>
      </c>
      <c r="C23" s="1">
        <v>2023</v>
      </c>
      <c r="D23" s="1" t="s">
        <v>17</v>
      </c>
      <c r="E23" s="1" t="s">
        <v>56</v>
      </c>
      <c r="F23" s="1" t="s">
        <v>56</v>
      </c>
      <c r="G23" s="4">
        <v>6002</v>
      </c>
      <c r="H23" s="5" t="s">
        <v>56</v>
      </c>
      <c r="I23" s="5" t="s">
        <v>33</v>
      </c>
      <c r="J23" s="8">
        <v>147911583</v>
      </c>
      <c r="K23" s="6" t="s">
        <v>56</v>
      </c>
    </row>
    <row r="24" spans="1:11" ht="25.5" x14ac:dyDescent="0.2">
      <c r="A24" s="10">
        <v>75</v>
      </c>
      <c r="B24" s="10">
        <v>2022</v>
      </c>
      <c r="C24" s="10">
        <v>2023</v>
      </c>
      <c r="D24" s="10" t="s">
        <v>17</v>
      </c>
      <c r="E24" s="10" t="s">
        <v>56</v>
      </c>
      <c r="F24" s="10" t="s">
        <v>56</v>
      </c>
      <c r="G24" s="11">
        <v>6190</v>
      </c>
      <c r="H24" s="11" t="s">
        <v>56</v>
      </c>
      <c r="I24" s="11" t="s">
        <v>34</v>
      </c>
      <c r="J24" s="12">
        <f>IF(SUM(J16:J20)=SUM(J22:J23),SUM(J22:J23), "ERROR: Line 1920 &lt;&gt; Line 6190")</f>
        <v>2466087914</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25.5" x14ac:dyDescent="0.2">
      <c r="A8" s="14" t="s">
        <v>38</v>
      </c>
      <c r="B8" s="15" t="s">
        <v>39</v>
      </c>
    </row>
    <row r="9" spans="1:2" ht="51"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ht="38.25" x14ac:dyDescent="0.2">
      <c r="A13" s="14" t="s">
        <v>43</v>
      </c>
      <c r="B13" s="15" t="s">
        <v>44</v>
      </c>
    </row>
    <row r="14" spans="1:2" ht="25.5"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2022-06-20T14:48:51Z</dcterms:created>
  <dcterms:modified xsi:type="dcterms:W3CDTF">2022-06-20T18:48:52Z</dcterms:modified>
</cp:coreProperties>
</file>