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<sst xmlns="http://schemas.openxmlformats.org/spreadsheetml/2006/main" count="228" uniqueCount="54">
  <si>
    <t>FY 2022 Apportionment</t>
  </si>
  <si>
    <t>Funds Provided by Public Law 117-43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</si>
  <si>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</si>
  <si>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</si>
  <si>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</si>
  <si>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</si>
  <si>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</si>
  <si>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</si>
  <si>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</si>
  <si>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</si>
  <si>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</si>
  <si>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</si>
  <si>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</si>
  <si>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</si>
  <si>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Indian Health Service</t>
  </si>
  <si>
    <t>Account: Contract Support Costs (009-17-0344)</t>
  </si>
  <si>
    <t>TAFS: 75-0344 /2022</t>
  </si>
  <si>
    <t>0344</t>
  </si>
  <si>
    <t>IterNo</t>
  </si>
  <si>
    <t>Last Approved Apportionment: N\A, First Request of Year</t>
  </si>
  <si>
    <t>RptCat</t>
  </si>
  <si>
    <t>NO</t>
  </si>
  <si>
    <t>Reporting Categories</t>
  </si>
  <si>
    <t>AdjAut</t>
  </si>
  <si>
    <t>YES</t>
  </si>
  <si>
    <t>Adjustment Authority provided</t>
  </si>
  <si>
    <t>BA: Disc: Appropriation</t>
  </si>
  <si>
    <t>BA: Disc: Appropriations precluded from obligation</t>
  </si>
  <si>
    <t>Total budgetary resources avail (disc. and mand.)</t>
  </si>
  <si>
    <t>B1, B2</t>
  </si>
  <si>
    <t>Category A -- 1st quarter</t>
  </si>
  <si>
    <t>Total budgetary resources available</t>
  </si>
  <si>
    <t>A1, A2</t>
  </si>
  <si>
    <t>OMB Footnotes</t>
  </si>
  <si>
    <t>Footnotes for Apportioned Amounts</t>
  </si>
  <si>
    <t xml:space="preserve">A1 </t>
  </si>
  <si>
    <t>Details on attachments are not subject to 31 USC 1517.  The term "attachments" includes but is not limited to the worksheets in this excel file that accompany the SF-132 and this footnote worksheet.</t>
  </si>
  <si>
    <t xml:space="preserve">A2 </t>
  </si>
  <si>
    <t>For obligations that arise by operation of law, amounts are hereby automatically apportioned to reflect the actual indefinite appropriation amount, which may need to be adjusted (including in the expired phase). HHS will report to OMB not less than quarterly on any such adjustments.</t>
  </si>
  <si>
    <t>Footnotes for Budgetary Resources</t>
  </si>
  <si>
    <t xml:space="preserve">B1 </t>
  </si>
  <si>
    <t>Reflects the indefinite appropriation enacted under this heading in division G of P.L. 116-260, as continued by P.L. 117-43.</t>
  </si>
  <si>
    <t xml:space="preserve">B2 </t>
  </si>
  <si>
    <t>This apportionment provides resources for Indian Health Service Contract Support Costs in FY 2022 as authorized by P.L. 117-43, under section 101 of the Extending Government Funding and Delivering Emergency Assistance Act.  Funding that is available during this continuing resolution ends on December 3, 2021 and are based on the funding levels for IHS Contract Support Costs as authorized in accordance with HR 133, Public Law 116-260, Consolidated Appropriations Act, 2021.  Amounts apportioned constitute an estimate of full funding for Tribes with contracts or compacts under the ISDEAA, during the CR period.</t>
  </si>
  <si>
    <t>End of File</t>
  </si>
  <si>
    <t>OMB Approved this apportionment request using
the web-based apportionment system</t>
  </si>
  <si>
    <t>Mark Affixed By:</t>
  </si>
  <si>
    <t>/s/ signature</t>
  </si>
  <si>
    <t xml:space="preserve">Deputy Associate Director for Health Programs                                                                                                                                                           </t>
  </si>
  <si>
    <t>Signed On:</t>
  </si>
  <si>
    <t>2021-11-08 05:31 AM</t>
  </si>
  <si>
    <t xml:space="preserve">TAF(s) Included: </t>
  </si>
  <si>
    <t xml:space="preserve">75-0344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</si>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</sst>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75</v>
      </c>
      <c r="B13" s="1" t="s">
        <v>53</v>
      </c>
      <c r="C13" s="1">
        <v>2022</v>
      </c>
      <c r="D13" s="1" t="s">
        <v>17</v>
      </c>
      <c r="E13" s="1" t="s">
        <v>53</v>
      </c>
      <c r="F13" s="1" t="s">
        <v>53</v>
      </c>
      <c r="G13" s="4" t="s">
        <v>18</v>
      </c>
      <c r="H13" s="5">
        <v>1</v>
      </c>
      <c r="I13" s="5" t="s">
        <v>19</v>
      </c>
      <c r="J13" s="8"/>
      <c r="K13" s="6" t="s">
        <v>53</v>
      </c>
    </row>
    <row r="14" spans="1:11" x14ac:dyDescent="0.2">
      <c r="A14" s="1">
        <v>75</v>
      </c>
      <c r="B14" s="1" t="s">
        <v>53</v>
      </c>
      <c r="C14" s="1">
        <v>2022</v>
      </c>
      <c r="D14" s="1" t="s">
        <v>17</v>
      </c>
      <c r="E14" s="1" t="s">
        <v>53</v>
      </c>
      <c r="F14" s="1" t="s">
        <v>53</v>
      </c>
      <c r="G14" s="4" t="s">
        <v>20</v>
      </c>
      <c r="H14" s="5" t="s">
        <v>21</v>
      </c>
      <c r="I14" s="5" t="s">
        <v>22</v>
      </c>
      <c r="J14" s="8"/>
      <c r="K14" s="6" t="s">
        <v>53</v>
      </c>
    </row>
    <row r="15" spans="1:11" x14ac:dyDescent="0.2">
      <c r="A15" s="1">
        <v>75</v>
      </c>
      <c r="B15" s="1" t="s">
        <v>53</v>
      </c>
      <c r="C15" s="1">
        <v>2022</v>
      </c>
      <c r="D15" s="1" t="s">
        <v>17</v>
      </c>
      <c r="E15" s="1" t="s">
        <v>53</v>
      </c>
      <c r="F15" s="1" t="s">
        <v>53</v>
      </c>
      <c r="G15" s="4" t="s">
        <v>23</v>
      </c>
      <c r="H15" s="5" t="s">
        <v>24</v>
      </c>
      <c r="I15" s="5" t="s">
        <v>25</v>
      </c>
      <c r="J15" s="8"/>
      <c r="K15" s="6" t="s">
        <v>53</v>
      </c>
    </row>
    <row r="16" spans="1:11" x14ac:dyDescent="0.2">
      <c r="A16" s="1">
        <v>75</v>
      </c>
      <c r="B16" s="1" t="s">
        <v>53</v>
      </c>
      <c r="C16" s="1">
        <v>2022</v>
      </c>
      <c r="D16" s="1" t="s">
        <v>17</v>
      </c>
      <c r="E16" s="1" t="s">
        <v>53</v>
      </c>
      <c r="F16" s="1" t="s">
        <v>53</v>
      </c>
      <c r="G16" s="4">
        <v>1100</v>
      </c>
      <c r="H16" s="5" t="s">
        <v>53</v>
      </c>
      <c r="I16" s="5" t="s">
        <v>26</v>
      </c>
      <c r="J16" s="8">
        <v>845822135</v>
      </c>
      <c r="K16" s="6" t="s">
        <v>53</v>
      </c>
    </row>
    <row r="17" spans="1:11" x14ac:dyDescent="0.2">
      <c r="A17" s="1">
        <v>75</v>
      </c>
      <c r="B17" s="1" t="s">
        <v>53</v>
      </c>
      <c r="C17" s="1">
        <v>2022</v>
      </c>
      <c r="D17" s="1" t="s">
        <v>17</v>
      </c>
      <c r="E17" s="1" t="s">
        <v>53</v>
      </c>
      <c r="F17" s="1" t="s">
        <v>53</v>
      </c>
      <c r="G17" s="4">
        <v>1134</v>
      </c>
      <c r="H17" s="5" t="s">
        <v>53</v>
      </c>
      <c r="I17" s="5" t="s">
        <v>27</v>
      </c>
      <c r="J17" s="8"/>
      <c r="K17" s="6" t="s">
        <v>53</v>
      </c>
    </row>
    <row r="18" spans="1:11" ht="25.5" x14ac:dyDescent="0.2">
      <c r="A18" s="10">
        <v>75</v>
      </c>
      <c r="B18" s="10" t="s">
        <v>53</v>
      </c>
      <c r="C18" s="10">
        <v>2022</v>
      </c>
      <c r="D18" s="10" t="s">
        <v>17</v>
      </c>
      <c r="E18" s="10" t="s">
        <v>53</v>
      </c>
      <c r="F18" s="10" t="s">
        <v>53</v>
      </c>
      <c r="G18" s="11">
        <v>1920</v>
      </c>
      <c r="H18" s="11" t="s">
        <v>53</v>
      </c>
      <c r="I18" s="11" t="s">
        <v>28</v>
      </c>
      <c r="J18" s="12">
        <f>SUM(J16:J17)</f>
        <v>845822135</v>
      </c>
      <c r="K18" s="13" t="s">
        <v>29</v>
      </c>
    </row>
    <row r="19" spans="1:11" x14ac:dyDescent="0.2">
      <c r="A19" s="1">
        <v>75</v>
      </c>
      <c r="B19" s="1" t="s">
        <v>53</v>
      </c>
      <c r="C19" s="1">
        <v>2022</v>
      </c>
      <c r="D19" s="1" t="s">
        <v>17</v>
      </c>
      <c r="E19" s="1" t="s">
        <v>53</v>
      </c>
      <c r="F19" s="1" t="s">
        <v>53</v>
      </c>
      <c r="G19" s="4">
        <v>6001</v>
      </c>
      <c r="H19" s="5" t="s">
        <v>53</v>
      </c>
      <c r="I19" s="5" t="s">
        <v>30</v>
      </c>
      <c r="J19" s="8">
        <v>845822135</v>
      </c>
      <c r="K19" s="6" t="s">
        <v>53</v>
      </c>
    </row>
    <row r="20" spans="1:11" ht="25.5" x14ac:dyDescent="0.2">
      <c r="A20" s="10">
        <v>75</v>
      </c>
      <c r="B20" s="10" t="s">
        <v>53</v>
      </c>
      <c r="C20" s="10">
        <v>2022</v>
      </c>
      <c r="D20" s="10" t="s">
        <v>17</v>
      </c>
      <c r="E20" s="10" t="s">
        <v>53</v>
      </c>
      <c r="F20" s="10" t="s">
        <v>53</v>
      </c>
      <c r="G20" s="11">
        <v>6190</v>
      </c>
      <c r="H20" s="11" t="s">
        <v>53</v>
      </c>
      <c r="I20" s="11" t="s">
        <v>31</v>
      </c>
      <c r="J20" s="12">
        <f>IF(SUM(J16:J17)=SUM(J19:J19),SUM(J19:J19), "ERROR: Line 1920 &lt;&gt; Line 6190")</f>
        <v>845822135</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33</v>
      </c>
    </row>
    <row r="4" spans="1:2" x14ac:dyDescent="0.2">
      <c r="A4" s="1" t="s">
        <v>53</v>
      </c>
      <c r="B4" s="9" t="s">
        <v>53</v>
      </c>
    </row>
    <row r="5" spans="1:2" x14ac:dyDescent="0.2">
      <c r="A5" s="1" t="s">
        <v>53</v>
      </c>
      <c r="B5" s="9" t="s">
        <v>53</v>
      </c>
    </row>
    <row r="6" spans="1:2" x14ac:dyDescent="0.2">
      <c r="A6" s="1" t="s">
        <v>53</v>
      </c>
      <c r="B6" s="16" t="s">
        <v>34</v>
      </c>
    </row>
    <row r="7" spans="1:2" x14ac:dyDescent="0.2">
      <c r="A7" s="1" t="s">
        <v>53</v>
      </c>
      <c r="B7" s="9" t="s">
        <v>53</v>
      </c>
    </row>
    <row r="8" spans="1:2" ht="25.5" x14ac:dyDescent="0.2">
      <c r="A8" s="14" t="s">
        <v>35</v>
      </c>
      <c r="B8" s="15" t="s">
        <v>36</v>
      </c>
    </row>
    <row r="9" spans="1:2" ht="38.25" x14ac:dyDescent="0.2">
      <c r="A9" s="14" t="s">
        <v>37</v>
      </c>
      <c r="B9" s="15" t="s">
        <v>38</v>
      </c>
    </row>
    <row r="10" spans="1:2" x14ac:dyDescent="0.2">
      <c r="A10" s="1" t="s">
        <v>53</v>
      </c>
      <c r="B10" s="9" t="s">
        <v>53</v>
      </c>
    </row>
    <row r="11" spans="1:2" x14ac:dyDescent="0.2">
      <c r="A11" s="1" t="s">
        <v>53</v>
      </c>
      <c r="B11" s="16" t="s">
        <v>39</v>
      </c>
    </row>
    <row r="12" spans="1:2" x14ac:dyDescent="0.2">
      <c r="A12" s="1" t="s">
        <v>53</v>
      </c>
      <c r="B12" s="9" t="s">
        <v>53</v>
      </c>
    </row>
    <row r="13" spans="1:2" ht="25.5" x14ac:dyDescent="0.2">
      <c r="A13" s="14" t="s">
        <v>40</v>
      </c>
      <c r="B13" s="15" t="s">
        <v>41</v>
      </c>
    </row>
    <row r="14" spans="1:2" ht="76.5" x14ac:dyDescent="0.2">
      <c r="A14" s="14" t="s">
        <v>42</v>
      </c>
      <c r="B14" s="15" t="s">
        <v>43</v>
      </c>
    </row>
    <row r="15" spans="1:2" x14ac:dyDescent="0.2">
      <c r="A15" s="1" t="s">
        <v>53</v>
      </c>
      <c r="B15" s="9" t="s">
        <v>53</v>
      </c>
    </row>
    <row r="16" spans="1:2" x14ac:dyDescent="0.2">
      <c r="A16" s="20" t="s">
        <v>44</v>
      </c>
      <c r="B16" s="19" t="s">
        <v>53</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2022-06-20T14:48:07Z</dcterms:created>
  <dcterms:modified xsi:type="dcterms:W3CDTF">2022-06-20T18:48:08Z</dcterms:modified>
</cp:coreProperties>
</file>