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<sst xmlns="http://schemas.openxmlformats.org/spreadsheetml/2006/main" count="232" uniqueCount="54">
  <si>
    <t>FY 2022 Apportionment</t>
  </si>
  <si>
    <t>Funds Provided by Public Law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</si>
  <si>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</si>
  <si>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</si>
  <si>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</si>
  <si>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</si>
  <si>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</si>
  <si>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</si>
  <si>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</si>
  <si>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</si>
  <si>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</si>
  <si>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</si>
  <si>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</si>
  <si>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</si>
  <si>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</si>
  <si>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Defense Production Act Medical Supplies Enhancement (009-90-0150)</t>
  </si>
  <si>
    <t>Treas Account: Defense production act medical supplies enhancement</t>
  </si>
  <si>
    <t>TAFS: 75-0150 2021/2025</t>
  </si>
  <si>
    <t>0150</t>
  </si>
  <si>
    <t>IterNo</t>
  </si>
  <si>
    <t>Last Approved Apportionment: 2021-09-14</t>
  </si>
  <si>
    <t>RptCat</t>
  </si>
  <si>
    <t>NO</t>
  </si>
  <si>
    <t>Reporting Categories</t>
  </si>
  <si>
    <t>AdjAut</t>
  </si>
  <si>
    <t>YES</t>
  </si>
  <si>
    <t>Adjustment Authority provided</t>
  </si>
  <si>
    <t>MA</t>
  </si>
  <si>
    <t>Mandatory Actual Unob Bal: Brought forward, Oct 1</t>
  </si>
  <si>
    <t>ME</t>
  </si>
  <si>
    <t>Mandatory Estimated Unob Bal: Brought forward, Oct 1</t>
  </si>
  <si>
    <t>Unob Bal: Recov of prior year unpaid obligations</t>
  </si>
  <si>
    <t>Total budgetary resources avail (disc. and mand.)</t>
  </si>
  <si>
    <t>Coronavirus 6 Emergency Medical Supplies Enhancement</t>
  </si>
  <si>
    <t>A2</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</si>
  <si>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</si>
  <si>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</si>
  <si>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</si>
  <si>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</si>
  <si>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</si>
  <si>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</si>
  <si>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</si>
  <si>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Funds are available immediately for obligation consistent with the FY 2022 spend plan approved December 9, 2021. Remaining funds are available for obligation ten business days after an HHS approved spend plan has been submitted to OMB. HHS will notify OMB in writing five business days in advance of any increase or decrease to the spend plan activity amounts that is greater than $25,000,000 or ten percent.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</si>
  <si>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</si>
  <si>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</si>
  <si>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</si>
  <si>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</si>
  <si>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</si>
  <si>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</si>
  <si>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</si>
  <si>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2021-12-20 05:07 PM</t>
  </si>
  <si>
    <t xml:space="preserve">TAF(s) Included: </t>
  </si>
  <si>
    <t>75-0150 2021\2025 (Defense production act medical supplies enhancement)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</si>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</sst>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v>2021</v>
      </c>
      <c r="C14" s="1">
        <v>2025</v>
      </c>
      <c r="D14" s="1" t="s">
        <v>18</v>
      </c>
      <c r="E14" s="1" t="s">
        <v>53</v>
      </c>
      <c r="F14" s="1" t="s">
        <v>53</v>
      </c>
      <c r="G14" s="4" t="s">
        <v>19</v>
      </c>
      <c r="H14" s="5">
        <v>2</v>
      </c>
      <c r="I14" s="5" t="s">
        <v>20</v>
      </c>
      <c r="J14" s="8"/>
      <c r="K14" s="6" t="s">
        <v>53</v>
      </c>
    </row>
    <row r="15" spans="1:11" x14ac:dyDescent="0.2">
      <c r="A15" s="1">
        <v>75</v>
      </c>
      <c r="B15" s="1">
        <v>2021</v>
      </c>
      <c r="C15" s="1">
        <v>2025</v>
      </c>
      <c r="D15" s="1" t="s">
        <v>18</v>
      </c>
      <c r="E15" s="1" t="s">
        <v>53</v>
      </c>
      <c r="F15" s="1" t="s">
        <v>53</v>
      </c>
      <c r="G15" s="4" t="s">
        <v>21</v>
      </c>
      <c r="H15" s="5" t="s">
        <v>22</v>
      </c>
      <c r="I15" s="5" t="s">
        <v>23</v>
      </c>
      <c r="J15" s="8"/>
      <c r="K15" s="6" t="s">
        <v>53</v>
      </c>
    </row>
    <row r="16" spans="1:11" x14ac:dyDescent="0.2">
      <c r="A16" s="1">
        <v>75</v>
      </c>
      <c r="B16" s="1">
        <v>2021</v>
      </c>
      <c r="C16" s="1">
        <v>2025</v>
      </c>
      <c r="D16" s="1" t="s">
        <v>18</v>
      </c>
      <c r="E16" s="1" t="s">
        <v>53</v>
      </c>
      <c r="F16" s="1" t="s">
        <v>53</v>
      </c>
      <c r="G16" s="4" t="s">
        <v>24</v>
      </c>
      <c r="H16" s="5" t="s">
        <v>25</v>
      </c>
      <c r="I16" s="5" t="s">
        <v>26</v>
      </c>
      <c r="J16" s="8"/>
      <c r="K16" s="6" t="s">
        <v>53</v>
      </c>
    </row>
    <row r="17" spans="1:11" x14ac:dyDescent="0.2">
      <c r="A17" s="1">
        <v>75</v>
      </c>
      <c r="B17" s="1">
        <v>2021</v>
      </c>
      <c r="C17" s="1">
        <v>2025</v>
      </c>
      <c r="D17" s="1" t="s">
        <v>18</v>
      </c>
      <c r="E17" s="1" t="s">
        <v>53</v>
      </c>
      <c r="F17" s="1" t="s">
        <v>53</v>
      </c>
      <c r="G17" s="4">
        <v>1000</v>
      </c>
      <c r="H17" s="5" t="s">
        <v>27</v>
      </c>
      <c r="I17" s="5" t="s">
        <v>28</v>
      </c>
      <c r="J17" s="8">
        <v>8813333005</v>
      </c>
      <c r="K17" s="6" t="s">
        <v>53</v>
      </c>
    </row>
    <row r="18" spans="1:11" x14ac:dyDescent="0.2">
      <c r="A18" s="1">
        <v>75</v>
      </c>
      <c r="B18" s="1">
        <v>2021</v>
      </c>
      <c r="C18" s="1">
        <v>2025</v>
      </c>
      <c r="D18" s="1" t="s">
        <v>18</v>
      </c>
      <c r="E18" s="1" t="s">
        <v>53</v>
      </c>
      <c r="F18" s="1" t="s">
        <v>53</v>
      </c>
      <c r="G18" s="4">
        <v>1000</v>
      </c>
      <c r="H18" s="5" t="s">
        <v>29</v>
      </c>
      <c r="I18" s="5" t="s">
        <v>30</v>
      </c>
      <c r="J18" s="8"/>
      <c r="K18" s="6" t="s">
        <v>53</v>
      </c>
    </row>
    <row r="19" spans="1:11" x14ac:dyDescent="0.2">
      <c r="A19" s="1">
        <v>75</v>
      </c>
      <c r="B19" s="1">
        <v>2021</v>
      </c>
      <c r="C19" s="1">
        <v>2025</v>
      </c>
      <c r="D19" s="1" t="s">
        <v>18</v>
      </c>
      <c r="E19" s="1" t="s">
        <v>53</v>
      </c>
      <c r="F19" s="1" t="s">
        <v>53</v>
      </c>
      <c r="G19" s="4">
        <v>1021</v>
      </c>
      <c r="H19" s="5" t="s">
        <v>53</v>
      </c>
      <c r="I19" s="5" t="s">
        <v>31</v>
      </c>
      <c r="J19" s="8">
        <v>55499</v>
      </c>
      <c r="K19" s="6" t="s">
        <v>53</v>
      </c>
    </row>
    <row r="20" spans="1:11" x14ac:dyDescent="0.2">
      <c r="A20" s="10">
        <v>75</v>
      </c>
      <c r="B20" s="10">
        <v>2021</v>
      </c>
      <c r="C20" s="10">
        <v>2025</v>
      </c>
      <c r="D20" s="10" t="s">
        <v>18</v>
      </c>
      <c r="E20" s="10" t="s">
        <v>53</v>
      </c>
      <c r="F20" s="10" t="s">
        <v>53</v>
      </c>
      <c r="G20" s="11">
        <v>1920</v>
      </c>
      <c r="H20" s="11" t="s">
        <v>53</v>
      </c>
      <c r="I20" s="11" t="s">
        <v>32</v>
      </c>
      <c r="J20" s="12">
        <f>SUM(J17:J19)</f>
        <v>8813388504</v>
      </c>
      <c r="K20" s="13" t="s">
        <v>53</v>
      </c>
    </row>
    <row r="21" spans="1:11" x14ac:dyDescent="0.2">
      <c r="A21" s="1">
        <v>75</v>
      </c>
      <c r="B21" s="1">
        <v>2021</v>
      </c>
      <c r="C21" s="1">
        <v>2025</v>
      </c>
      <c r="D21" s="1" t="s">
        <v>18</v>
      </c>
      <c r="E21" s="1" t="s">
        <v>53</v>
      </c>
      <c r="F21" s="1" t="s">
        <v>53</v>
      </c>
      <c r="G21" s="4">
        <v>6013</v>
      </c>
      <c r="H21" s="5" t="s">
        <v>53</v>
      </c>
      <c r="I21" s="5" t="s">
        <v>33</v>
      </c>
      <c r="J21" s="8">
        <v>8813388504</v>
      </c>
      <c r="K21" s="6" t="s">
        <v>34</v>
      </c>
    </row>
    <row r="22" spans="1:11" x14ac:dyDescent="0.2">
      <c r="A22" s="10">
        <v>75</v>
      </c>
      <c r="B22" s="10">
        <v>2021</v>
      </c>
      <c r="C22" s="10">
        <v>2025</v>
      </c>
      <c r="D22" s="10" t="s">
        <v>18</v>
      </c>
      <c r="E22" s="10" t="s">
        <v>53</v>
      </c>
      <c r="F22" s="10" t="s">
        <v>53</v>
      </c>
      <c r="G22" s="11">
        <v>6190</v>
      </c>
      <c r="H22" s="11" t="s">
        <v>53</v>
      </c>
      <c r="I22" s="11" t="s">
        <v>35</v>
      </c>
      <c r="J22" s="12">
        <f>IF(SUM(J17:J19)=SUM(J21:J21),SUM(J21:J21), "ERROR: Line 1920 &lt;&gt; Line 6190")</f>
        <v>8813388504</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25.5" x14ac:dyDescent="0.2">
      <c r="A8" s="14" t="s">
        <v>39</v>
      </c>
      <c r="B8" s="15" t="s">
        <v>40</v>
      </c>
    </row>
    <row r="9" spans="1:2" ht="51"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2022-06-20T14:39:00Z</dcterms:created>
  <dcterms:modified xsi:type="dcterms:W3CDTF">2022-06-20T18:39:00Z</dcterms:modified>
</cp:coreProperties>
</file>