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<sst xmlns="http://schemas.openxmlformats.org/spreadsheetml/2006/main" count="240" uniqueCount="62">
  <si>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</si>
  <si>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</si>
  <si>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</si>
  <si>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</si>
  <si>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</si>
  <si>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</si>
  <si>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</si>
  <si>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</si>
  <si>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</si>
  <si>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</si>
  <si>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</si>
  <si>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</si>
  <si>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</si>
  <si>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</si>
  <si>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</si>
  <si>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</si>
  <si>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2021/2024</t>
  </si>
  <si>
    <t>0140</t>
  </si>
  <si>
    <t>IterNo</t>
  </si>
  <si>
    <t>Last Approved Apportionment: 2021-09-30</t>
  </si>
  <si>
    <t>RptCat</t>
  </si>
  <si>
    <t>NO</t>
  </si>
  <si>
    <t>Reporting Categories</t>
  </si>
  <si>
    <t>AdjAut</t>
  </si>
  <si>
    <t>YES</t>
  </si>
  <si>
    <t>Adjustment Authority provided</t>
  </si>
  <si>
    <t>DA</t>
  </si>
  <si>
    <t>Discretionary Actual Unob Bal: Brought forward, Oct 1</t>
  </si>
  <si>
    <t>DE</t>
  </si>
  <si>
    <t>Discretionary Estimated Unob Bal: Brought forward, Oct 1</t>
  </si>
  <si>
    <t>Unob Bal: Recov of prior year unpaid obligations</t>
  </si>
  <si>
    <t>Total budgetary resources avail (disc. and mand.)</t>
  </si>
  <si>
    <t>Coronavirus 5 SNS</t>
  </si>
  <si>
    <t>A2,A5</t>
  </si>
  <si>
    <t>Coronavirus 5 BARDA</t>
  </si>
  <si>
    <t>A3, A4</t>
  </si>
  <si>
    <t>Coronavirus 5 Other ASPR activities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</si>
  <si>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</si>
  <si>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</si>
  <si>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</si>
  <si>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</si>
  <si>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</si>
  <si>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</si>
  <si>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</si>
  <si>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may be shifted between these Category B lines, provided that line 6011 changes by less than 10%. OMB shall be notified promptly of any such adjustments.</t>
  </si>
  <si>
    <t xml:space="preserve">A3 </t>
  </si>
  <si>
    <t>Funds apportioned on line 6012, Coronavirus 5 BARDA are immediately available for activities as identified in the December 17, 2021 FY 22 Operation Spending Plan.  HHS will promptly notify OMB of any increases in the cost of those contracts, IAAs, and IDDAs that exceed the lesser of $10,000,000 or 10 percent of the cost of such item.  Additional funds are available for obligation five business days after HHS submits to OMB an Operation Spend Plan reflecting cost increases and additional planned activities.</t>
  </si>
  <si>
    <t xml:space="preserve">A4 </t>
  </si>
  <si>
    <t>Of the total, $3,500,000,000 is available for obligation for costs related to the purchase of 500 million doses of vaccines for international use, including related logistics.</t>
  </si>
  <si>
    <t xml:space="preserve">A5 </t>
  </si>
  <si>
    <t>Funds are available for obligation 10 business days after an HHS-approved spend plan has been submitted to OMB.</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</si>
  <si>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</si>
  <si>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</si>
  <si>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</si>
  <si>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</si>
  <si>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</si>
  <si>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</si>
  <si>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</si>
  <si>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2021-12-20 05:07 PM</t>
  </si>
  <si>
    <t xml:space="preserve">TAF(s) Included: </t>
  </si>
  <si>
    <t xml:space="preserve">75-0140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</si>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</sst>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75</v>
      </c>
      <c r="B13" s="1">
        <v>2021</v>
      </c>
      <c r="C13" s="1">
        <v>2024</v>
      </c>
      <c r="D13" s="1" t="s">
        <v>17</v>
      </c>
      <c r="E13" s="1" t="s">
        <v>61</v>
      </c>
      <c r="F13" s="1" t="s">
        <v>61</v>
      </c>
      <c r="G13" s="4" t="s">
        <v>18</v>
      </c>
      <c r="H13" s="5">
        <v>2</v>
      </c>
      <c r="I13" s="5" t="s">
        <v>19</v>
      </c>
      <c r="J13" s="8"/>
      <c r="K13" s="6" t="s">
        <v>61</v>
      </c>
    </row>
    <row r="14" spans="1:11" x14ac:dyDescent="0.2">
      <c r="A14" s="1">
        <v>75</v>
      </c>
      <c r="B14" s="1">
        <v>2021</v>
      </c>
      <c r="C14" s="1">
        <v>2024</v>
      </c>
      <c r="D14" s="1" t="s">
        <v>17</v>
      </c>
      <c r="E14" s="1" t="s">
        <v>61</v>
      </c>
      <c r="F14" s="1" t="s">
        <v>61</v>
      </c>
      <c r="G14" s="4" t="s">
        <v>20</v>
      </c>
      <c r="H14" s="5" t="s">
        <v>21</v>
      </c>
      <c r="I14" s="5" t="s">
        <v>22</v>
      </c>
      <c r="J14" s="8"/>
      <c r="K14" s="6" t="s">
        <v>61</v>
      </c>
    </row>
    <row r="15" spans="1:11" x14ac:dyDescent="0.2">
      <c r="A15" s="1">
        <v>75</v>
      </c>
      <c r="B15" s="1">
        <v>2021</v>
      </c>
      <c r="C15" s="1">
        <v>2024</v>
      </c>
      <c r="D15" s="1" t="s">
        <v>17</v>
      </c>
      <c r="E15" s="1" t="s">
        <v>61</v>
      </c>
      <c r="F15" s="1" t="s">
        <v>61</v>
      </c>
      <c r="G15" s="4" t="s">
        <v>23</v>
      </c>
      <c r="H15" s="5" t="s">
        <v>24</v>
      </c>
      <c r="I15" s="5" t="s">
        <v>25</v>
      </c>
      <c r="J15" s="8"/>
      <c r="K15" s="6" t="s">
        <v>61</v>
      </c>
    </row>
    <row r="16" spans="1:11" x14ac:dyDescent="0.2">
      <c r="A16" s="1">
        <v>75</v>
      </c>
      <c r="B16" s="1">
        <v>2021</v>
      </c>
      <c r="C16" s="1">
        <v>2024</v>
      </c>
      <c r="D16" s="1" t="s">
        <v>17</v>
      </c>
      <c r="E16" s="1" t="s">
        <v>61</v>
      </c>
      <c r="F16" s="1" t="s">
        <v>61</v>
      </c>
      <c r="G16" s="4">
        <v>1000</v>
      </c>
      <c r="H16" s="5" t="s">
        <v>26</v>
      </c>
      <c r="I16" s="5" t="s">
        <v>27</v>
      </c>
      <c r="J16" s="8">
        <v>7121572082</v>
      </c>
      <c r="K16" s="6" t="s">
        <v>61</v>
      </c>
    </row>
    <row r="17" spans="1:11" x14ac:dyDescent="0.2">
      <c r="A17" s="1">
        <v>75</v>
      </c>
      <c r="B17" s="1">
        <v>2021</v>
      </c>
      <c r="C17" s="1">
        <v>2024</v>
      </c>
      <c r="D17" s="1" t="s">
        <v>17</v>
      </c>
      <c r="E17" s="1" t="s">
        <v>61</v>
      </c>
      <c r="F17" s="1" t="s">
        <v>61</v>
      </c>
      <c r="G17" s="4">
        <v>1000</v>
      </c>
      <c r="H17" s="5" t="s">
        <v>28</v>
      </c>
      <c r="I17" s="5" t="s">
        <v>29</v>
      </c>
      <c r="J17" s="8"/>
      <c r="K17" s="6" t="s">
        <v>61</v>
      </c>
    </row>
    <row r="18" spans="1:11" x14ac:dyDescent="0.2">
      <c r="A18" s="1">
        <v>75</v>
      </c>
      <c r="B18" s="1">
        <v>2021</v>
      </c>
      <c r="C18" s="1">
        <v>2024</v>
      </c>
      <c r="D18" s="1" t="s">
        <v>17</v>
      </c>
      <c r="E18" s="1" t="s">
        <v>61</v>
      </c>
      <c r="F18" s="1" t="s">
        <v>61</v>
      </c>
      <c r="G18" s="4">
        <v>1021</v>
      </c>
      <c r="H18" s="5" t="s">
        <v>61</v>
      </c>
      <c r="I18" s="5" t="s">
        <v>30</v>
      </c>
      <c r="J18" s="8">
        <v>358703493</v>
      </c>
      <c r="K18" s="6" t="s">
        <v>61</v>
      </c>
    </row>
    <row r="19" spans="1:11" x14ac:dyDescent="0.2">
      <c r="A19" s="10">
        <v>75</v>
      </c>
      <c r="B19" s="10">
        <v>2021</v>
      </c>
      <c r="C19" s="10">
        <v>2024</v>
      </c>
      <c r="D19" s="10" t="s">
        <v>17</v>
      </c>
      <c r="E19" s="10" t="s">
        <v>61</v>
      </c>
      <c r="F19" s="10" t="s">
        <v>61</v>
      </c>
      <c r="G19" s="11">
        <v>1920</v>
      </c>
      <c r="H19" s="11" t="s">
        <v>61</v>
      </c>
      <c r="I19" s="11" t="s">
        <v>31</v>
      </c>
      <c r="J19" s="12">
        <f>SUM(J16:J18)</f>
        <v>7480275575</v>
      </c>
      <c r="K19" s="13" t="s">
        <v>61</v>
      </c>
    </row>
    <row r="20" spans="1:11" ht="25.5" x14ac:dyDescent="0.2">
      <c r="A20" s="1">
        <v>75</v>
      </c>
      <c r="B20" s="1">
        <v>2021</v>
      </c>
      <c r="C20" s="1">
        <v>2024</v>
      </c>
      <c r="D20" s="1" t="s">
        <v>17</v>
      </c>
      <c r="E20" s="1" t="s">
        <v>61</v>
      </c>
      <c r="F20" s="1" t="s">
        <v>61</v>
      </c>
      <c r="G20" s="4">
        <v>6011</v>
      </c>
      <c r="H20" s="5" t="s">
        <v>61</v>
      </c>
      <c r="I20" s="5" t="s">
        <v>32</v>
      </c>
      <c r="J20" s="8">
        <v>1558715789</v>
      </c>
      <c r="K20" s="6" t="s">
        <v>33</v>
      </c>
    </row>
    <row r="21" spans="1:11" ht="25.5" x14ac:dyDescent="0.2">
      <c r="A21" s="1">
        <v>75</v>
      </c>
      <c r="B21" s="1">
        <v>2021</v>
      </c>
      <c r="C21" s="1">
        <v>2024</v>
      </c>
      <c r="D21" s="1" t="s">
        <v>17</v>
      </c>
      <c r="E21" s="1" t="s">
        <v>61</v>
      </c>
      <c r="F21" s="1" t="s">
        <v>61</v>
      </c>
      <c r="G21" s="4">
        <v>6012</v>
      </c>
      <c r="H21" s="5" t="s">
        <v>61</v>
      </c>
      <c r="I21" s="5" t="s">
        <v>34</v>
      </c>
      <c r="J21" s="8">
        <v>5921559786</v>
      </c>
      <c r="K21" s="6" t="s">
        <v>35</v>
      </c>
    </row>
    <row r="22" spans="1:11" ht="25.5" x14ac:dyDescent="0.2">
      <c r="A22" s="1">
        <v>75</v>
      </c>
      <c r="B22" s="1">
        <v>2021</v>
      </c>
      <c r="C22" s="1">
        <v>2024</v>
      </c>
      <c r="D22" s="1" t="s">
        <v>17</v>
      </c>
      <c r="E22" s="1" t="s">
        <v>61</v>
      </c>
      <c r="F22" s="1" t="s">
        <v>61</v>
      </c>
      <c r="G22" s="4">
        <v>6013</v>
      </c>
      <c r="H22" s="5" t="s">
        <v>61</v>
      </c>
      <c r="I22" s="5" t="s">
        <v>36</v>
      </c>
      <c r="J22" s="8"/>
      <c r="K22" s="6" t="s">
        <v>33</v>
      </c>
    </row>
    <row r="23" spans="1:11" x14ac:dyDescent="0.2">
      <c r="A23" s="10">
        <v>75</v>
      </c>
      <c r="B23" s="10">
        <v>2021</v>
      </c>
      <c r="C23" s="10">
        <v>2024</v>
      </c>
      <c r="D23" s="10" t="s">
        <v>17</v>
      </c>
      <c r="E23" s="10" t="s">
        <v>61</v>
      </c>
      <c r="F23" s="10" t="s">
        <v>61</v>
      </c>
      <c r="G23" s="11">
        <v>6190</v>
      </c>
      <c r="H23" s="11" t="s">
        <v>61</v>
      </c>
      <c r="I23" s="11" t="s">
        <v>37</v>
      </c>
      <c r="J23" s="12">
        <f>IF(SUM(J16:J18)=SUM(J20:J22),SUM(J20:J22), "ERROR: Line 1920 &lt;&gt; Line 6190")</f>
        <v>7480275575</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25.5" x14ac:dyDescent="0.2">
      <c r="A8" s="14" t="s">
        <v>41</v>
      </c>
      <c r="B8" s="15" t="s">
        <v>42</v>
      </c>
    </row>
    <row r="9" spans="1:2" ht="25.5" x14ac:dyDescent="0.2">
      <c r="A9" s="14" t="s">
        <v>43</v>
      </c>
      <c r="B9" s="15" t="s">
        <v>44</v>
      </c>
    </row>
    <row r="10" spans="1:2" ht="63.75" x14ac:dyDescent="0.2">
      <c r="A10" s="14" t="s">
        <v>45</v>
      </c>
      <c r="B10" s="15" t="s">
        <v>46</v>
      </c>
    </row>
    <row r="11" spans="1:2" ht="25.5" x14ac:dyDescent="0.2">
      <c r="A11" s="14" t="s">
        <v>47</v>
      </c>
      <c r="B11" s="15" t="s">
        <v>48</v>
      </c>
    </row>
    <row r="12" spans="1:2" x14ac:dyDescent="0.2">
      <c r="A12" s="14" t="s">
        <v>49</v>
      </c>
      <c r="B12" s="15" t="s">
        <v>50</v>
      </c>
    </row>
    <row r="13" spans="1:2" x14ac:dyDescent="0.2">
      <c r="A13" s="1" t="s">
        <v>61</v>
      </c>
      <c r="B13" s="9" t="s">
        <v>61</v>
      </c>
    </row>
    <row r="14" spans="1:2" x14ac:dyDescent="0.2">
      <c r="A14" s="1" t="s">
        <v>61</v>
      </c>
      <c r="B14" s="16" t="s">
        <v>51</v>
      </c>
    </row>
    <row r="15" spans="1:2" x14ac:dyDescent="0.2">
      <c r="A15" s="1" t="s">
        <v>61</v>
      </c>
      <c r="B15" s="9" t="s">
        <v>61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2022-06-20T14:38:41Z</dcterms:created>
  <dcterms:modified xsi:type="dcterms:W3CDTF">2022-06-20T18:38:41Z</dcterms:modified>
</cp:coreProperties>
</file>