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7" i="1"/>
</calcChain>
</file>

<file path=xl/sharedStrings.xml><?xml version="1.0" encoding="utf-8"?>
<sst xmlns="http://schemas.openxmlformats.org/spreadsheetml/2006/main" count="282" uniqueCount="79">
  <si>
    <t>FY 2022 Apportionment</t>
  </si>
  <si>
    <t>Funds Provided by Public Law 116-94, 116-123 and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</si>
  <si>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</si>
  <si>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</si>
  <si>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</si>
  <si>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</si>
  <si>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</si>
  <si>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</si>
  <si>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</si>
  <si>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</si>
  <si>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</si>
  <si>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</si>
  <si>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</si>
  <si>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</si>
  <si>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</si>
  <si>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</si>
  <si>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2020/2024</t>
  </si>
  <si>
    <t>0140</t>
  </si>
  <si>
    <t>IterNo</t>
  </si>
  <si>
    <t>Last Approved Apportionment: N\A, First Request of Year</t>
  </si>
  <si>
    <t>RptCat</t>
  </si>
  <si>
    <t>NO</t>
  </si>
  <si>
    <t>Reporting Categories</t>
  </si>
  <si>
    <t>AdjAut</t>
  </si>
  <si>
    <t>YES</t>
  </si>
  <si>
    <t>Adjustment Authority provided</t>
  </si>
  <si>
    <t>DE</t>
  </si>
  <si>
    <t>Discretionary Estimated - Unob Bal: Brought forward, Oct 1</t>
  </si>
  <si>
    <t>Total budgetary resources avail (disc. and mand.)</t>
  </si>
  <si>
    <t>Ebola Prevention and Treatment</t>
  </si>
  <si>
    <t>A8</t>
  </si>
  <si>
    <t>Coronavirus BARDA</t>
  </si>
  <si>
    <t>A2,A6,A7</t>
  </si>
  <si>
    <t>Coronavirus SNS</t>
  </si>
  <si>
    <t>Coronavirus Healthcare Preparedness and Response</t>
  </si>
  <si>
    <t>A2,A7</t>
  </si>
  <si>
    <t>Coronavirus Other Preparedness and Response</t>
  </si>
  <si>
    <t>A2,A3,A7</t>
  </si>
  <si>
    <t>Coronavirus 3 BARDA</t>
  </si>
  <si>
    <t>A4,A6,A7</t>
  </si>
  <si>
    <t>Coronavirus 3 SNS</t>
  </si>
  <si>
    <t>Coronavirus 3 Healthcare Preparedness and Response (other than HPP)</t>
  </si>
  <si>
    <t>A4,A7</t>
  </si>
  <si>
    <t>Coronavirus 3 Hospital Preparedness Program</t>
  </si>
  <si>
    <t>Coronavirus 3 Telehealth</t>
  </si>
  <si>
    <t>A7</t>
  </si>
  <si>
    <t>Coronavirus 3 OS Response</t>
  </si>
  <si>
    <t>A5,A7</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</si>
  <si>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</si>
  <si>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</si>
  <si>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</si>
  <si>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</si>
  <si>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</si>
  <si>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</si>
  <si>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</si>
  <si>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Amounts may be shifted between these four Category B lines provided that no line changes by more than 10%, or reduced by no more than 11% in the case of line 6015. OMB shall be notified promptly of any such adjustments.</t>
  </si>
  <si>
    <t xml:space="preserve">A3 </t>
  </si>
  <si>
    <t>Funds are available immediately for obligation consistent with the FY 2021 OS Response Spend Plan submitted to OMB, and any updates to that plan. Amounts may be obligated for additional projects following notification to OMB of planned uses.</t>
  </si>
  <si>
    <t xml:space="preserve">A4 </t>
  </si>
  <si>
    <t>Amounts may be shifted between these four Category B lines provided that no line changes by more than 10%. OMB shall be notified promptly of any such adjustments.</t>
  </si>
  <si>
    <t xml:space="preserve">A5 </t>
  </si>
  <si>
    <t>Funds are available immediately for obligation consistent with the OS Response Spend Plan submitted to OMB September 30, 2021, and any updates to that plan. Funds are available for additional activities five business days after the date of receipt of an updated HHS spend plan.</t>
  </si>
  <si>
    <t xml:space="preserve">A6 </t>
  </si>
  <si>
    <t>Funds are available for obligation to support Operation activities consistent with the September 30 Operation spending plan. HHS will notify OMB in writing five business days in advance of any upcoming additional obligations exceeding $10,000,000.</t>
  </si>
  <si>
    <t xml:space="preserve">A7 </t>
  </si>
  <si>
    <t>HHS will inform OMB in writing five business days in advance of any deviations from ASPR's activities or funding in HHS's most recent Congressional spend plan provided as required in Public Law 116-123 and 116-136.</t>
  </si>
  <si>
    <t xml:space="preserve">A8 </t>
  </si>
  <si>
    <t>Funds are available immediately for obligation consistent with the FY 2021 spend plan submitted to OMB, and any updates to that plan. HHS will notify OMB in writing five business days in advance of any deviations to the HHS and OMB reviewed spend plan activity amounts that are greater than ten percent.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</si>
  <si>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</si>
  <si>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</si>
  <si>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</si>
  <si>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</si>
  <si>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</si>
  <si>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</si>
  <si>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</si>
  <si>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2021-09-30 01:38 PM</t>
  </si>
  <si>
    <t xml:space="preserve">TAF(s) Included: </t>
  </si>
  <si>
    <t xml:space="preserve">75-0140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</si>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</sst>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75</v>
      </c>
      <c r="B13" s="1">
        <v>2020</v>
      </c>
      <c r="C13" s="1">
        <v>2024</v>
      </c>
      <c r="D13" s="1" t="s">
        <v>17</v>
      </c>
      <c r="E13" s="1" t="s">
        <v>78</v>
      </c>
      <c r="F13" s="1" t="s">
        <v>78</v>
      </c>
      <c r="G13" s="4" t="s">
        <v>18</v>
      </c>
      <c r="H13" s="5">
        <v>1</v>
      </c>
      <c r="I13" s="5" t="s">
        <v>19</v>
      </c>
      <c r="J13" s="8"/>
      <c r="K13" s="6" t="s">
        <v>78</v>
      </c>
    </row>
    <row r="14" spans="1:11" x14ac:dyDescent="0.2">
      <c r="A14" s="1">
        <v>75</v>
      </c>
      <c r="B14" s="1">
        <v>2020</v>
      </c>
      <c r="C14" s="1">
        <v>2024</v>
      </c>
      <c r="D14" s="1" t="s">
        <v>17</v>
      </c>
      <c r="E14" s="1" t="s">
        <v>78</v>
      </c>
      <c r="F14" s="1" t="s">
        <v>78</v>
      </c>
      <c r="G14" s="4" t="s">
        <v>20</v>
      </c>
      <c r="H14" s="5" t="s">
        <v>21</v>
      </c>
      <c r="I14" s="5" t="s">
        <v>22</v>
      </c>
      <c r="J14" s="8"/>
      <c r="K14" s="6" t="s">
        <v>78</v>
      </c>
    </row>
    <row r="15" spans="1:11" x14ac:dyDescent="0.2">
      <c r="A15" s="1">
        <v>75</v>
      </c>
      <c r="B15" s="1">
        <v>2020</v>
      </c>
      <c r="C15" s="1">
        <v>2024</v>
      </c>
      <c r="D15" s="1" t="s">
        <v>17</v>
      </c>
      <c r="E15" s="1" t="s">
        <v>78</v>
      </c>
      <c r="F15" s="1" t="s">
        <v>78</v>
      </c>
      <c r="G15" s="4" t="s">
        <v>23</v>
      </c>
      <c r="H15" s="5" t="s">
        <v>24</v>
      </c>
      <c r="I15" s="5" t="s">
        <v>25</v>
      </c>
      <c r="J15" s="8"/>
      <c r="K15" s="6" t="s">
        <v>78</v>
      </c>
    </row>
    <row r="16" spans="1:11" x14ac:dyDescent="0.2">
      <c r="A16" s="1">
        <v>75</v>
      </c>
      <c r="B16" s="1">
        <v>2020</v>
      </c>
      <c r="C16" s="1">
        <v>2024</v>
      </c>
      <c r="D16" s="1" t="s">
        <v>17</v>
      </c>
      <c r="E16" s="1" t="s">
        <v>78</v>
      </c>
      <c r="F16" s="1" t="s">
        <v>78</v>
      </c>
      <c r="G16" s="4">
        <v>1000</v>
      </c>
      <c r="H16" s="5" t="s">
        <v>26</v>
      </c>
      <c r="I16" s="5" t="s">
        <v>27</v>
      </c>
      <c r="J16" s="8">
        <v>6298064561</v>
      </c>
      <c r="K16" s="6" t="s">
        <v>78</v>
      </c>
    </row>
    <row r="17" spans="1:11" x14ac:dyDescent="0.2">
      <c r="A17" s="10">
        <v>75</v>
      </c>
      <c r="B17" s="10">
        <v>2020</v>
      </c>
      <c r="C17" s="10">
        <v>2024</v>
      </c>
      <c r="D17" s="10" t="s">
        <v>17</v>
      </c>
      <c r="E17" s="10" t="s">
        <v>78</v>
      </c>
      <c r="F17" s="10" t="s">
        <v>78</v>
      </c>
      <c r="G17" s="11">
        <v>1920</v>
      </c>
      <c r="H17" s="11" t="s">
        <v>78</v>
      </c>
      <c r="I17" s="11" t="s">
        <v>28</v>
      </c>
      <c r="J17" s="12">
        <f>SUM(J16:J16)</f>
        <v>6298064561</v>
      </c>
      <c r="K17" s="13" t="s">
        <v>78</v>
      </c>
    </row>
    <row r="18" spans="1:11" x14ac:dyDescent="0.2">
      <c r="A18" s="1">
        <v>75</v>
      </c>
      <c r="B18" s="1">
        <v>2020</v>
      </c>
      <c r="C18" s="1">
        <v>2024</v>
      </c>
      <c r="D18" s="1" t="s">
        <v>17</v>
      </c>
      <c r="E18" s="1" t="s">
        <v>78</v>
      </c>
      <c r="F18" s="1" t="s">
        <v>78</v>
      </c>
      <c r="G18" s="4">
        <v>6011</v>
      </c>
      <c r="H18" s="5" t="s">
        <v>78</v>
      </c>
      <c r="I18" s="5" t="s">
        <v>29</v>
      </c>
      <c r="J18" s="8">
        <v>48740391</v>
      </c>
      <c r="K18" s="6" t="s">
        <v>30</v>
      </c>
    </row>
    <row r="19" spans="1:11" ht="38.25" x14ac:dyDescent="0.2">
      <c r="A19" s="1">
        <v>75</v>
      </c>
      <c r="B19" s="1">
        <v>2020</v>
      </c>
      <c r="C19" s="1">
        <v>2024</v>
      </c>
      <c r="D19" s="1" t="s">
        <v>17</v>
      </c>
      <c r="E19" s="1" t="s">
        <v>78</v>
      </c>
      <c r="F19" s="1" t="s">
        <v>78</v>
      </c>
      <c r="G19" s="4">
        <v>6012</v>
      </c>
      <c r="H19" s="5" t="s">
        <v>78</v>
      </c>
      <c r="I19" s="5" t="s">
        <v>31</v>
      </c>
      <c r="J19" s="8">
        <v>1565745</v>
      </c>
      <c r="K19" s="6" t="s">
        <v>32</v>
      </c>
    </row>
    <row r="20" spans="1:11" ht="38.25" x14ac:dyDescent="0.2">
      <c r="A20" s="1">
        <v>75</v>
      </c>
      <c r="B20" s="1">
        <v>2020</v>
      </c>
      <c r="C20" s="1">
        <v>2024</v>
      </c>
      <c r="D20" s="1" t="s">
        <v>17</v>
      </c>
      <c r="E20" s="1" t="s">
        <v>78</v>
      </c>
      <c r="F20" s="1" t="s">
        <v>78</v>
      </c>
      <c r="G20" s="4">
        <v>6013</v>
      </c>
      <c r="H20" s="5" t="s">
        <v>78</v>
      </c>
      <c r="I20" s="5" t="s">
        <v>33</v>
      </c>
      <c r="J20" s="8">
        <v>56092285</v>
      </c>
      <c r="K20" s="6" t="s">
        <v>32</v>
      </c>
    </row>
    <row r="21" spans="1:11" ht="25.5" x14ac:dyDescent="0.2">
      <c r="A21" s="1">
        <v>75</v>
      </c>
      <c r="B21" s="1">
        <v>2020</v>
      </c>
      <c r="C21" s="1">
        <v>2024</v>
      </c>
      <c r="D21" s="1" t="s">
        <v>17</v>
      </c>
      <c r="E21" s="1" t="s">
        <v>78</v>
      </c>
      <c r="F21" s="1" t="s">
        <v>78</v>
      </c>
      <c r="G21" s="4">
        <v>6014</v>
      </c>
      <c r="H21" s="5" t="s">
        <v>78</v>
      </c>
      <c r="I21" s="5" t="s">
        <v>34</v>
      </c>
      <c r="J21" s="8">
        <v>75981248</v>
      </c>
      <c r="K21" s="6" t="s">
        <v>35</v>
      </c>
    </row>
    <row r="22" spans="1:11" ht="38.25" x14ac:dyDescent="0.2">
      <c r="A22" s="1">
        <v>75</v>
      </c>
      <c r="B22" s="1">
        <v>2020</v>
      </c>
      <c r="C22" s="1">
        <v>2024</v>
      </c>
      <c r="D22" s="1" t="s">
        <v>17</v>
      </c>
      <c r="E22" s="1" t="s">
        <v>78</v>
      </c>
      <c r="F22" s="1" t="s">
        <v>78</v>
      </c>
      <c r="G22" s="4">
        <v>6015</v>
      </c>
      <c r="H22" s="5" t="s">
        <v>78</v>
      </c>
      <c r="I22" s="5" t="s">
        <v>36</v>
      </c>
      <c r="J22" s="8">
        <v>42872206</v>
      </c>
      <c r="K22" s="6" t="s">
        <v>37</v>
      </c>
    </row>
    <row r="23" spans="1:11" ht="38.25" x14ac:dyDescent="0.2">
      <c r="A23" s="1">
        <v>75</v>
      </c>
      <c r="B23" s="1">
        <v>2020</v>
      </c>
      <c r="C23" s="1">
        <v>2024</v>
      </c>
      <c r="D23" s="1" t="s">
        <v>17</v>
      </c>
      <c r="E23" s="1" t="s">
        <v>78</v>
      </c>
      <c r="F23" s="1" t="s">
        <v>78</v>
      </c>
      <c r="G23" s="4">
        <v>6016</v>
      </c>
      <c r="H23" s="5" t="s">
        <v>78</v>
      </c>
      <c r="I23" s="5" t="s">
        <v>38</v>
      </c>
      <c r="J23" s="8">
        <v>4793144712</v>
      </c>
      <c r="K23" s="6" t="s">
        <v>39</v>
      </c>
    </row>
    <row r="24" spans="1:11" ht="38.25" x14ac:dyDescent="0.2">
      <c r="A24" s="1">
        <v>75</v>
      </c>
      <c r="B24" s="1">
        <v>2020</v>
      </c>
      <c r="C24" s="1">
        <v>2024</v>
      </c>
      <c r="D24" s="1" t="s">
        <v>17</v>
      </c>
      <c r="E24" s="1" t="s">
        <v>78</v>
      </c>
      <c r="F24" s="1" t="s">
        <v>78</v>
      </c>
      <c r="G24" s="4">
        <v>6017</v>
      </c>
      <c r="H24" s="5" t="s">
        <v>78</v>
      </c>
      <c r="I24" s="5" t="s">
        <v>40</v>
      </c>
      <c r="J24" s="8">
        <v>989915148</v>
      </c>
      <c r="K24" s="6" t="s">
        <v>39</v>
      </c>
    </row>
    <row r="25" spans="1:11" ht="25.5" x14ac:dyDescent="0.2">
      <c r="A25" s="1">
        <v>75</v>
      </c>
      <c r="B25" s="1">
        <v>2020</v>
      </c>
      <c r="C25" s="1">
        <v>2024</v>
      </c>
      <c r="D25" s="1" t="s">
        <v>17</v>
      </c>
      <c r="E25" s="1" t="s">
        <v>78</v>
      </c>
      <c r="F25" s="1" t="s">
        <v>78</v>
      </c>
      <c r="G25" s="4">
        <v>6018</v>
      </c>
      <c r="H25" s="5" t="s">
        <v>78</v>
      </c>
      <c r="I25" s="5" t="s">
        <v>41</v>
      </c>
      <c r="J25" s="8">
        <v>115073740</v>
      </c>
      <c r="K25" s="6" t="s">
        <v>42</v>
      </c>
    </row>
    <row r="26" spans="1:11" ht="25.5" x14ac:dyDescent="0.2">
      <c r="A26" s="1">
        <v>75</v>
      </c>
      <c r="B26" s="1">
        <v>2020</v>
      </c>
      <c r="C26" s="1">
        <v>2024</v>
      </c>
      <c r="D26" s="1" t="s">
        <v>17</v>
      </c>
      <c r="E26" s="1" t="s">
        <v>78</v>
      </c>
      <c r="F26" s="1" t="s">
        <v>78</v>
      </c>
      <c r="G26" s="4">
        <v>6019</v>
      </c>
      <c r="H26" s="5" t="s">
        <v>78</v>
      </c>
      <c r="I26" s="5" t="s">
        <v>43</v>
      </c>
      <c r="J26" s="8">
        <v>11758135</v>
      </c>
      <c r="K26" s="6" t="s">
        <v>42</v>
      </c>
    </row>
    <row r="27" spans="1:11" x14ac:dyDescent="0.2">
      <c r="A27" s="1">
        <v>75</v>
      </c>
      <c r="B27" s="1">
        <v>2020</v>
      </c>
      <c r="C27" s="1">
        <v>2024</v>
      </c>
      <c r="D27" s="1" t="s">
        <v>17</v>
      </c>
      <c r="E27" s="1" t="s">
        <v>78</v>
      </c>
      <c r="F27" s="1" t="s">
        <v>78</v>
      </c>
      <c r="G27" s="4">
        <v>6023</v>
      </c>
      <c r="H27" s="5" t="s">
        <v>78</v>
      </c>
      <c r="I27" s="5" t="s">
        <v>44</v>
      </c>
      <c r="J27" s="8">
        <v>24798946</v>
      </c>
      <c r="K27" s="6" t="s">
        <v>45</v>
      </c>
    </row>
    <row r="28" spans="1:11" ht="25.5" x14ac:dyDescent="0.2">
      <c r="A28" s="1">
        <v>75</v>
      </c>
      <c r="B28" s="1">
        <v>2020</v>
      </c>
      <c r="C28" s="1">
        <v>2024</v>
      </c>
      <c r="D28" s="1" t="s">
        <v>17</v>
      </c>
      <c r="E28" s="1" t="s">
        <v>78</v>
      </c>
      <c r="F28" s="1" t="s">
        <v>78</v>
      </c>
      <c r="G28" s="4">
        <v>6024</v>
      </c>
      <c r="H28" s="5" t="s">
        <v>78</v>
      </c>
      <c r="I28" s="5" t="s">
        <v>46</v>
      </c>
      <c r="J28" s="8">
        <v>138122005</v>
      </c>
      <c r="K28" s="6" t="s">
        <v>47</v>
      </c>
    </row>
    <row r="29" spans="1:11" x14ac:dyDescent="0.2">
      <c r="A29" s="10">
        <v>75</v>
      </c>
      <c r="B29" s="10">
        <v>2020</v>
      </c>
      <c r="C29" s="10">
        <v>2024</v>
      </c>
      <c r="D29" s="10" t="s">
        <v>17</v>
      </c>
      <c r="E29" s="10" t="s">
        <v>78</v>
      </c>
      <c r="F29" s="10" t="s">
        <v>78</v>
      </c>
      <c r="G29" s="11">
        <v>6190</v>
      </c>
      <c r="H29" s="11" t="s">
        <v>78</v>
      </c>
      <c r="I29" s="11" t="s">
        <v>48</v>
      </c>
      <c r="J29" s="12">
        <f>IF(SUM(J16:J16)=SUM(J18:J28),SUM(J18:J28), "ERROR: Line 1920 &lt;&gt; Line 6190")</f>
        <v>6298064561</v>
      </c>
      <c r="K29"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50</v>
      </c>
    </row>
    <row r="4" spans="1:2" x14ac:dyDescent="0.2">
      <c r="A4" s="1" t="s">
        <v>78</v>
      </c>
      <c r="B4" s="9" t="s">
        <v>78</v>
      </c>
    </row>
    <row r="5" spans="1:2" x14ac:dyDescent="0.2">
      <c r="A5" s="1" t="s">
        <v>78</v>
      </c>
      <c r="B5" s="9" t="s">
        <v>78</v>
      </c>
    </row>
    <row r="6" spans="1:2" x14ac:dyDescent="0.2">
      <c r="A6" s="1" t="s">
        <v>78</v>
      </c>
      <c r="B6" s="16" t="s">
        <v>51</v>
      </c>
    </row>
    <row r="7" spans="1:2" x14ac:dyDescent="0.2">
      <c r="A7" s="1" t="s">
        <v>78</v>
      </c>
      <c r="B7" s="9" t="s">
        <v>78</v>
      </c>
    </row>
    <row r="8" spans="1:2" ht="25.5" x14ac:dyDescent="0.2">
      <c r="A8" s="14" t="s">
        <v>52</v>
      </c>
      <c r="B8" s="15" t="s">
        <v>53</v>
      </c>
    </row>
    <row r="9" spans="1:2" ht="25.5" x14ac:dyDescent="0.2">
      <c r="A9" s="14" t="s">
        <v>54</v>
      </c>
      <c r="B9" s="15" t="s">
        <v>55</v>
      </c>
    </row>
    <row r="10" spans="1:2" ht="38.25" x14ac:dyDescent="0.2">
      <c r="A10" s="14" t="s">
        <v>56</v>
      </c>
      <c r="B10" s="15" t="s">
        <v>57</v>
      </c>
    </row>
    <row r="11" spans="1:2" ht="25.5" x14ac:dyDescent="0.2">
      <c r="A11" s="14" t="s">
        <v>58</v>
      </c>
      <c r="B11" s="15" t="s">
        <v>59</v>
      </c>
    </row>
    <row r="12" spans="1:2" ht="38.25" x14ac:dyDescent="0.2">
      <c r="A12" s="14" t="s">
        <v>60</v>
      </c>
      <c r="B12" s="15" t="s">
        <v>61</v>
      </c>
    </row>
    <row r="13" spans="1:2" ht="38.25" x14ac:dyDescent="0.2">
      <c r="A13" s="14" t="s">
        <v>62</v>
      </c>
      <c r="B13" s="15" t="s">
        <v>63</v>
      </c>
    </row>
    <row r="14" spans="1:2" ht="25.5" x14ac:dyDescent="0.2">
      <c r="A14" s="14" t="s">
        <v>64</v>
      </c>
      <c r="B14" s="15" t="s">
        <v>65</v>
      </c>
    </row>
    <row r="15" spans="1:2" ht="38.25" x14ac:dyDescent="0.2">
      <c r="A15" s="14" t="s">
        <v>66</v>
      </c>
      <c r="B15" s="15" t="s">
        <v>67</v>
      </c>
    </row>
    <row r="16" spans="1:2" x14ac:dyDescent="0.2">
      <c r="A16" s="1" t="s">
        <v>78</v>
      </c>
      <c r="B16" s="9" t="s">
        <v>78</v>
      </c>
    </row>
    <row r="17" spans="1:2" x14ac:dyDescent="0.2">
      <c r="A17" s="1" t="s">
        <v>78</v>
      </c>
      <c r="B17" s="16" t="s">
        <v>68</v>
      </c>
    </row>
    <row r="18" spans="1:2" x14ac:dyDescent="0.2">
      <c r="A18" s="1" t="s">
        <v>78</v>
      </c>
      <c r="B18" s="9" t="s">
        <v>78</v>
      </c>
    </row>
    <row r="19" spans="1:2" x14ac:dyDescent="0.2">
      <c r="A19" s="1" t="s">
        <v>78</v>
      </c>
      <c r="B19" s="9" t="s">
        <v>78</v>
      </c>
    </row>
    <row r="20" spans="1:2" x14ac:dyDescent="0.2">
      <c r="A20" s="20" t="s">
        <v>69</v>
      </c>
      <c r="B20" s="19" t="s">
        <v>78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2022-06-20T14:37:38Z</dcterms:created>
  <dcterms:modified xsi:type="dcterms:W3CDTF">2022-06-20T18:37:38Z</dcterms:modified>
</cp:coreProperties>
</file>