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6" i="1"/>
</calcChain>
</file>

<file path=xl/sharedStrings.xml><?xml version="1.0" encoding="utf-8"?>
<sst xmlns="http://schemas.openxmlformats.org/spreadsheetml/2006/main" count="360" uniqueCount="70">
  <si>
    <t>FY 2022 Apportionment</t>
  </si>
  <si>
    <t>Funds provided by Public Law 116-450, 117-43,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</si>
  <si>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</si>
  <si>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</si>
  <si>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</si>
  <si>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</si>
  <si>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</si>
  <si>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</si>
  <si>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</si>
  <si>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</si>
  <si>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</si>
  <si>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</si>
  <si>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</si>
  <si>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</si>
  <si>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</si>
  <si>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</si>
  <si>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</si>
  <si>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</si>
  <si>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</si>
  <si>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</si>
  <si>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2022-06-07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</si>
  <si>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</si>
  <si>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</si>
  <si>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</si>
  <si>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</si>
  <si>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</si>
  <si>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</si>
  <si>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</si>
  <si>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MA</t>
  </si>
  <si>
    <t>Unob Bal: Actual Recov of prior year unpaid obligations</t>
  </si>
  <si>
    <t>Unob Bal: Actual Recov of prior year paid obligations</t>
  </si>
  <si>
    <t>ME</t>
  </si>
  <si>
    <t>Mandatory Expected: Unob Bal: Antic recov of prior year unpd/pd obl</t>
  </si>
  <si>
    <t>BA: Disc: Appropriations:Antic nonexpend trans net</t>
  </si>
  <si>
    <t>BA: Mand: Appropriation</t>
  </si>
  <si>
    <t>IND</t>
  </si>
  <si>
    <t>BA: Indefinite Appropriation</t>
  </si>
  <si>
    <t>BA: Mand: Approps transferred to other accounts</t>
  </si>
  <si>
    <t>BA: Mand: Advance appropriation</t>
  </si>
  <si>
    <t>B1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</si>
  <si>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</si>
  <si>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</si>
  <si>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</si>
  <si>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</si>
  <si>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Prescription Drug Program for the Territories</t>
  </si>
  <si>
    <t>Temporary Enhanced Medical Assistance Payments (ARRA)</t>
  </si>
  <si>
    <t>HIT Provider Payments (ARRA)</t>
  </si>
  <si>
    <t>State and Local Admin for Health Information Technology (HIT) (ARRA)</t>
  </si>
  <si>
    <t>Breakout of Territory Funding</t>
  </si>
  <si>
    <t>Health Homes Funding Planning Grants</t>
  </si>
  <si>
    <t>Apportioned in FY 2023 and future fiscal years, Bipartisan Safer Communities Act - School-Based Heal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</si>
  <si>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</si>
  <si>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</si>
  <si>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</si>
  <si>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</si>
  <si>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</si>
  <si>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</si>
  <si>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</si>
  <si>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 xml:space="preserve">B1 </t>
  </si>
  <si>
    <t>This FY 2021 advance appropriation is enacted by Public Law 116-260.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</si>
  <si>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</si>
  <si>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</si>
  <si>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</si>
  <si>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</si>
  <si>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</si>
  <si>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</si>
  <si>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2022-07-20 02:19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</si>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</sst>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6</v>
      </c>
      <c r="I13" s="5" t="s">
        <v>20</v>
      </c>
      <c r="J13" s="8"/>
      <c r="K13" s="6" t="s">
        <v>69</v>
      </c>
    </row>
    <row r="14" spans="1:11" x14ac:dyDescent="0.2">
      <c r="A14" s="1">
        <v>75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25</v>
      </c>
      <c r="I15" s="5" t="s">
        <v>26</v>
      </c>
      <c r="J15" s="8"/>
      <c r="K15" s="6" t="s">
        <v>69</v>
      </c>
    </row>
    <row r="16" spans="1:11" x14ac:dyDescent="0.2">
      <c r="A16" s="1">
        <v>75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69</v>
      </c>
      <c r="I16" s="5" t="s">
        <v>27</v>
      </c>
      <c r="J16" s="8">
        <v>106315206</v>
      </c>
      <c r="K16" s="6" t="s">
        <v>69</v>
      </c>
    </row>
    <row r="17" spans="1:11" x14ac:dyDescent="0.2">
      <c r="A17" s="1">
        <v>75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1021</v>
      </c>
      <c r="H17" s="5" t="s">
        <v>28</v>
      </c>
      <c r="I17" s="5" t="s">
        <v>29</v>
      </c>
      <c r="J17" s="8">
        <v>24504115881</v>
      </c>
      <c r="K17" s="6" t="s">
        <v>69</v>
      </c>
    </row>
    <row r="18" spans="1:11" x14ac:dyDescent="0.2">
      <c r="A18" s="1">
        <v>75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1033</v>
      </c>
      <c r="H18" s="5" t="s">
        <v>28</v>
      </c>
      <c r="I18" s="5" t="s">
        <v>30</v>
      </c>
      <c r="J18" s="8">
        <v>3500224940</v>
      </c>
      <c r="K18" s="6" t="s">
        <v>69</v>
      </c>
    </row>
    <row r="19" spans="1:11" x14ac:dyDescent="0.2">
      <c r="A19" s="1">
        <v>75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1061</v>
      </c>
      <c r="H19" s="5" t="s">
        <v>31</v>
      </c>
      <c r="I19" s="5" t="s">
        <v>32</v>
      </c>
      <c r="J19" s="8">
        <v>21995659179</v>
      </c>
      <c r="K19" s="6" t="s">
        <v>69</v>
      </c>
    </row>
    <row r="20" spans="1:11" x14ac:dyDescent="0.2">
      <c r="A20" s="1">
        <v>75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1151</v>
      </c>
      <c r="H20" s="5" t="s">
        <v>69</v>
      </c>
      <c r="I20" s="5" t="s">
        <v>33</v>
      </c>
      <c r="J20" s="8">
        <v>50000000</v>
      </c>
      <c r="K20" s="6" t="s">
        <v>69</v>
      </c>
    </row>
    <row r="21" spans="1:11" x14ac:dyDescent="0.2">
      <c r="A21" s="1">
        <v>75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1200</v>
      </c>
      <c r="H21" s="5" t="s">
        <v>69</v>
      </c>
      <c r="I21" s="5" t="s">
        <v>34</v>
      </c>
      <c r="J21" s="8">
        <v>368666106000</v>
      </c>
      <c r="K21" s="6" t="s">
        <v>69</v>
      </c>
    </row>
    <row r="22" spans="1:11" x14ac:dyDescent="0.2">
      <c r="A22" s="1">
        <v>75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1200</v>
      </c>
      <c r="H22" s="5" t="s">
        <v>35</v>
      </c>
      <c r="I22" s="5" t="s">
        <v>36</v>
      </c>
      <c r="J22" s="8">
        <v>138948578184</v>
      </c>
      <c r="K22" s="6" t="s">
        <v>69</v>
      </c>
    </row>
    <row r="23" spans="1:11" x14ac:dyDescent="0.2">
      <c r="A23" s="1">
        <v>75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1220</v>
      </c>
      <c r="H23" s="5" t="s">
        <v>69</v>
      </c>
      <c r="I23" s="5" t="s">
        <v>37</v>
      </c>
      <c r="J23" s="8">
        <v>-5554706000</v>
      </c>
      <c r="K23" s="6" t="s">
        <v>69</v>
      </c>
    </row>
    <row r="24" spans="1:11" x14ac:dyDescent="0.2">
      <c r="A24" s="1">
        <v>75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1270</v>
      </c>
      <c r="H24" s="5" t="s">
        <v>69</v>
      </c>
      <c r="I24" s="5" t="s">
        <v>38</v>
      </c>
      <c r="J24" s="8">
        <v>148732315000</v>
      </c>
      <c r="K24" s="6" t="s">
        <v>39</v>
      </c>
    </row>
    <row r="25" spans="1:11" x14ac:dyDescent="0.2">
      <c r="A25" s="1">
        <v>75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1840</v>
      </c>
      <c r="H25" s="5" t="s">
        <v>69</v>
      </c>
      <c r="I25" s="5" t="s">
        <v>40</v>
      </c>
      <c r="J25" s="8">
        <v>1596469966</v>
      </c>
      <c r="K25" s="6" t="s">
        <v>69</v>
      </c>
    </row>
    <row r="26" spans="1:11" x14ac:dyDescent="0.2">
      <c r="A26" s="10">
        <v>75</v>
      </c>
      <c r="B26" s="10" t="s">
        <v>69</v>
      </c>
      <c r="C26" s="10" t="s">
        <v>17</v>
      </c>
      <c r="D26" s="10" t="s">
        <v>18</v>
      </c>
      <c r="E26" s="10" t="s">
        <v>69</v>
      </c>
      <c r="F26" s="10" t="s">
        <v>69</v>
      </c>
      <c r="G26" s="11">
        <v>1920</v>
      </c>
      <c r="H26" s="11" t="s">
        <v>69</v>
      </c>
      <c r="I26" s="11" t="s">
        <v>41</v>
      </c>
      <c r="J26" s="12">
        <f>SUM(J16:J25)</f>
        <v>702545078356</v>
      </c>
      <c r="K26" s="13" t="s">
        <v>69</v>
      </c>
    </row>
    <row r="27" spans="1:11" x14ac:dyDescent="0.2">
      <c r="A27" s="1">
        <v>75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6011</v>
      </c>
      <c r="H27" s="5" t="s">
        <v>69</v>
      </c>
      <c r="I27" s="5" t="s">
        <v>42</v>
      </c>
      <c r="J27" s="8">
        <v>664067431439</v>
      </c>
      <c r="K27" s="6" t="s">
        <v>69</v>
      </c>
    </row>
    <row r="28" spans="1:11" x14ac:dyDescent="0.2">
      <c r="A28" s="1">
        <v>75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6012</v>
      </c>
      <c r="H28" s="5" t="s">
        <v>69</v>
      </c>
      <c r="I28" s="5" t="s">
        <v>43</v>
      </c>
      <c r="J28" s="8">
        <v>33940869953</v>
      </c>
      <c r="K28" s="6" t="s">
        <v>69</v>
      </c>
    </row>
    <row r="29" spans="1:11" x14ac:dyDescent="0.2">
      <c r="A29" s="1">
        <v>75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6013</v>
      </c>
      <c r="H29" s="5" t="s">
        <v>69</v>
      </c>
      <c r="I29" s="5" t="s">
        <v>44</v>
      </c>
      <c r="J29" s="8">
        <v>69347234</v>
      </c>
      <c r="K29" s="6" t="s">
        <v>69</v>
      </c>
    </row>
    <row r="30" spans="1:11" x14ac:dyDescent="0.2">
      <c r="A30" s="1">
        <v>75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6018</v>
      </c>
      <c r="H30" s="5" t="s">
        <v>69</v>
      </c>
      <c r="I30" s="5" t="s">
        <v>45</v>
      </c>
      <c r="J30" s="8">
        <v>14000000</v>
      </c>
      <c r="K30" s="6" t="s">
        <v>69</v>
      </c>
    </row>
    <row r="31" spans="1:11" x14ac:dyDescent="0.2">
      <c r="A31" s="1">
        <v>75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6019</v>
      </c>
      <c r="H31" s="5" t="s">
        <v>69</v>
      </c>
      <c r="I31" s="5" t="s">
        <v>46</v>
      </c>
      <c r="J31" s="8">
        <v>466092600</v>
      </c>
      <c r="K31" s="6" t="s">
        <v>69</v>
      </c>
    </row>
    <row r="32" spans="1:11" x14ac:dyDescent="0.2">
      <c r="A32" s="1">
        <v>75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6020</v>
      </c>
      <c r="H32" s="5" t="s">
        <v>69</v>
      </c>
      <c r="I32" s="5" t="s">
        <v>47</v>
      </c>
      <c r="J32" s="8">
        <v>473617527</v>
      </c>
      <c r="K32" s="6" t="s">
        <v>69</v>
      </c>
    </row>
    <row r="33" spans="1:11" x14ac:dyDescent="0.2">
      <c r="A33" s="1">
        <v>75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6021</v>
      </c>
      <c r="H33" s="5" t="s">
        <v>69</v>
      </c>
      <c r="I33" s="5" t="s">
        <v>48</v>
      </c>
      <c r="J33" s="8">
        <v>3457483000</v>
      </c>
      <c r="K33" s="6" t="s">
        <v>69</v>
      </c>
    </row>
    <row r="34" spans="1:11" x14ac:dyDescent="0.2">
      <c r="A34" s="1">
        <v>75</v>
      </c>
      <c r="B34" s="1" t="s">
        <v>69</v>
      </c>
      <c r="C34" s="1" t="s">
        <v>17</v>
      </c>
      <c r="D34" s="1" t="s">
        <v>18</v>
      </c>
      <c r="E34" s="1" t="s">
        <v>69</v>
      </c>
      <c r="F34" s="1" t="s">
        <v>69</v>
      </c>
      <c r="G34" s="4">
        <v>6022</v>
      </c>
      <c r="H34" s="5" t="s">
        <v>69</v>
      </c>
      <c r="I34" s="5" t="s">
        <v>49</v>
      </c>
      <c r="J34" s="8">
        <v>6236603</v>
      </c>
      <c r="K34" s="6" t="s">
        <v>69</v>
      </c>
    </row>
    <row r="35" spans="1:11" x14ac:dyDescent="0.2">
      <c r="A35" s="1">
        <v>75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6023</v>
      </c>
      <c r="H35" s="5" t="s">
        <v>69</v>
      </c>
      <c r="I35" s="5" t="s">
        <v>50</v>
      </c>
      <c r="J35" s="8">
        <v>50000000</v>
      </c>
      <c r="K35" s="6" t="s">
        <v>69</v>
      </c>
    </row>
    <row r="36" spans="1:11" x14ac:dyDescent="0.2">
      <c r="A36" s="10">
        <v>75</v>
      </c>
      <c r="B36" s="10" t="s">
        <v>69</v>
      </c>
      <c r="C36" s="10" t="s">
        <v>17</v>
      </c>
      <c r="D36" s="10" t="s">
        <v>18</v>
      </c>
      <c r="E36" s="10" t="s">
        <v>69</v>
      </c>
      <c r="F36" s="10" t="s">
        <v>69</v>
      </c>
      <c r="G36" s="11">
        <v>6190</v>
      </c>
      <c r="H36" s="11" t="s">
        <v>69</v>
      </c>
      <c r="I36" s="11" t="s">
        <v>51</v>
      </c>
      <c r="J36" s="12">
        <f>IF(SUM(J16:J25)=SUM(J27:J35),SUM(J27:J35), "ERROR: Line 1920 &lt;&gt; Line 6190")</f>
        <v>702545078356</v>
      </c>
      <c r="K3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53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54</v>
      </c>
    </row>
    <row r="7" spans="1:2" x14ac:dyDescent="0.2">
      <c r="A7" s="1" t="s">
        <v>69</v>
      </c>
      <c r="B7" s="9" t="s">
        <v>69</v>
      </c>
    </row>
    <row r="8" spans="1:2" ht="51" x14ac:dyDescent="0.2">
      <c r="A8" s="14" t="s">
        <v>55</v>
      </c>
      <c r="B8" s="15" t="s">
        <v>56</v>
      </c>
    </row>
    <row r="9" spans="1:2" x14ac:dyDescent="0.2">
      <c r="A9" s="1" t="s">
        <v>69</v>
      </c>
      <c r="B9" s="9" t="s">
        <v>69</v>
      </c>
    </row>
    <row r="10" spans="1:2" x14ac:dyDescent="0.2">
      <c r="A10" s="1" t="s">
        <v>69</v>
      </c>
      <c r="B10" s="16" t="s">
        <v>57</v>
      </c>
    </row>
    <row r="11" spans="1:2" x14ac:dyDescent="0.2">
      <c r="A11" s="1" t="s">
        <v>69</v>
      </c>
      <c r="B11" s="9" t="s">
        <v>69</v>
      </c>
    </row>
    <row r="12" spans="1:2" x14ac:dyDescent="0.2">
      <c r="A12" s="14" t="s">
        <v>58</v>
      </c>
      <c r="B12" s="15" t="s">
        <v>59</v>
      </c>
    </row>
    <row r="13" spans="1:2" x14ac:dyDescent="0.2">
      <c r="A13" s="1" t="s">
        <v>69</v>
      </c>
      <c r="B13" s="9" t="s">
        <v>69</v>
      </c>
    </row>
    <row r="14" spans="1:2" x14ac:dyDescent="0.2">
      <c r="A14" s="20" t="s">
        <v>60</v>
      </c>
      <c r="B14" s="19" t="s">
        <v>69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2022-07-20T14:29:51Z</dcterms:created>
  <dcterms:modified xsi:type="dcterms:W3CDTF">2022-07-20T18:29:52Z</dcterms:modified>
</cp:coreProperties>
</file>