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<sst xmlns="http://schemas.openxmlformats.org/spreadsheetml/2006/main" count="291" uniqueCount="66">
  <si>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</si>
  <si>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</si>
  <si>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</si>
  <si>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</si>
  <si>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</si>
  <si>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</si>
  <si>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</si>
  <si>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</si>
  <si>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</si>
  <si>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</si>
  <si>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</si>
  <si>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</si>
  <si>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</si>
  <si>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</si>
  <si>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</si>
  <si>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</si>
  <si>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/2022</t>
  </si>
  <si>
    <t>0511</t>
  </si>
  <si>
    <t>IterNo</t>
  </si>
  <si>
    <t>Last Approved Apportionment: 2021-09-14</t>
  </si>
  <si>
    <t>RptCat</t>
  </si>
  <si>
    <t>NO</t>
  </si>
  <si>
    <t>Reporting Categories</t>
  </si>
  <si>
    <t>AdjAut</t>
  </si>
  <si>
    <t>YES</t>
  </si>
  <si>
    <t>Adjustment Authority provided</t>
  </si>
  <si>
    <t>BA: Mand: Appropriation</t>
  </si>
  <si>
    <t>B1</t>
  </si>
  <si>
    <t>SEQ</t>
  </si>
  <si>
    <t>BA: Mand: Approps permanently reduced</t>
  </si>
  <si>
    <t>BA: Disc: Spending auth: Collected</t>
  </si>
  <si>
    <t>BA: Disc: Spending auth: Chng uncoll pymts Fed src</t>
  </si>
  <si>
    <t>BA: Disc: Spending auth:Antic colls, reimbs, other</t>
  </si>
  <si>
    <t>BA: Mand: Spending auth: Chng uncoll pymts Fed src</t>
  </si>
  <si>
    <t>B2</t>
  </si>
  <si>
    <t>Total budgetary resources avail (disc. and mand.)</t>
  </si>
  <si>
    <t>B3</t>
  </si>
  <si>
    <t>Category A -- 1st quarter</t>
  </si>
  <si>
    <t>Category A -- 2nd quarter</t>
  </si>
  <si>
    <t>Category A -- 3rd quarter</t>
  </si>
  <si>
    <t>Category A -- 4th quarter</t>
  </si>
  <si>
    <t>Eliminating barriers to enrollment (MIPPA Sec.113, P.L. 110-275)</t>
  </si>
  <si>
    <t>Hospice Care (IMPACT Sec.3, P.L.113-185)</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</si>
  <si>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</si>
  <si>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</si>
  <si>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</si>
  <si>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</si>
  <si>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</si>
  <si>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</si>
  <si>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</si>
  <si>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 xml:space="preserve">B1 </t>
  </si>
  <si>
    <t>$3,000,000 from MIPAA Sec. 113, P.L. 110-275.</t>
  </si>
  <si>
    <t xml:space="preserve">B2 </t>
  </si>
  <si>
    <t>$5,625,000 from IMPACT Sec. 3, P.L. 113-185. Reflects a $159,873 (5.7%*182/365) reduction in transfers as a result of amounts sequestered in the Federal Hospital Insurance Trust Fund and the Supplementary Medical Insurance Trust Fund pursuant to Section 251A of the Balanced Budget and Emergency Deficit Control Act, as amended.</t>
  </si>
  <si>
    <t xml:space="preserve">B3 </t>
  </si>
  <si>
    <t>These amounts reflect an adjustment to the funds sequestered for FY 2022 pursuant to the FY 2022 Joint Committee sequestration, in accordance with Section 3709(a) of the Coronavirus Aid, Relief, and Economic Security Act ("CARES Act"), as amended by Public Law 116-260 and further amended by Public Law 117-7, which suspended the sequestration of Medicare programs under tile XVIII of the Social Security Act from May 1, 2020 until March 31, 2022.</t>
  </si>
  <si>
    <t>End of File</t>
  </si>
  <si>
    <t>OMB Approved this apportionment request using
the web-based apportionment system</t>
  </si>
  <si>
    <t>Mark Affixed By:</t>
  </si>
  <si>
    <t>/s/ signature</t>
  </si>
  <si>
    <t xml:space="preserve">Deputy Associate Director for Health Programs                                                                                                                                                           </t>
  </si>
  <si>
    <t>Signed On:</t>
  </si>
  <si>
    <t>2022-04-14 11:00 AM</t>
  </si>
  <si>
    <t xml:space="preserve">TAF(s) Included: </t>
  </si>
  <si>
    <t xml:space="preserve">75-0511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</si>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</sst>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v>2022</v>
      </c>
      <c r="D13" s="1" t="s">
        <v>17</v>
      </c>
      <c r="E13" s="1" t="s">
        <v>65</v>
      </c>
      <c r="F13" s="1" t="s">
        <v>65</v>
      </c>
      <c r="G13" s="4" t="s">
        <v>18</v>
      </c>
      <c r="H13" s="5">
        <v>2</v>
      </c>
      <c r="I13" s="5" t="s">
        <v>19</v>
      </c>
      <c r="J13" s="8"/>
      <c r="K13" s="6" t="s">
        <v>65</v>
      </c>
    </row>
    <row r="14" spans="1:11" x14ac:dyDescent="0.2">
      <c r="A14" s="1">
        <v>75</v>
      </c>
      <c r="B14" s="1" t="s">
        <v>65</v>
      </c>
      <c r="C14" s="1">
        <v>2022</v>
      </c>
      <c r="D14" s="1" t="s">
        <v>17</v>
      </c>
      <c r="E14" s="1" t="s">
        <v>65</v>
      </c>
      <c r="F14" s="1" t="s">
        <v>65</v>
      </c>
      <c r="G14" s="4" t="s">
        <v>20</v>
      </c>
      <c r="H14" s="5" t="s">
        <v>21</v>
      </c>
      <c r="I14" s="5" t="s">
        <v>22</v>
      </c>
      <c r="J14" s="8"/>
      <c r="K14" s="6" t="s">
        <v>65</v>
      </c>
    </row>
    <row r="15" spans="1:11" x14ac:dyDescent="0.2">
      <c r="A15" s="1">
        <v>75</v>
      </c>
      <c r="B15" s="1" t="s">
        <v>65</v>
      </c>
      <c r="C15" s="1">
        <v>2022</v>
      </c>
      <c r="D15" s="1" t="s">
        <v>17</v>
      </c>
      <c r="E15" s="1" t="s">
        <v>65</v>
      </c>
      <c r="F15" s="1" t="s">
        <v>65</v>
      </c>
      <c r="G15" s="4" t="s">
        <v>23</v>
      </c>
      <c r="H15" s="5" t="s">
        <v>24</v>
      </c>
      <c r="I15" s="5" t="s">
        <v>25</v>
      </c>
      <c r="J15" s="8"/>
      <c r="K15" s="6" t="s">
        <v>65</v>
      </c>
    </row>
    <row r="16" spans="1:11" x14ac:dyDescent="0.2">
      <c r="A16" s="1">
        <v>75</v>
      </c>
      <c r="B16" s="1" t="s">
        <v>65</v>
      </c>
      <c r="C16" s="1">
        <v>2022</v>
      </c>
      <c r="D16" s="1" t="s">
        <v>17</v>
      </c>
      <c r="E16" s="1" t="s">
        <v>65</v>
      </c>
      <c r="F16" s="1" t="s">
        <v>65</v>
      </c>
      <c r="G16" s="4">
        <v>1200</v>
      </c>
      <c r="H16" s="5" t="s">
        <v>65</v>
      </c>
      <c r="I16" s="5" t="s">
        <v>26</v>
      </c>
      <c r="J16" s="8">
        <v>3000000</v>
      </c>
      <c r="K16" s="6" t="s">
        <v>27</v>
      </c>
    </row>
    <row r="17" spans="1:11" x14ac:dyDescent="0.2">
      <c r="A17" s="1">
        <v>75</v>
      </c>
      <c r="B17" s="1" t="s">
        <v>65</v>
      </c>
      <c r="C17" s="1">
        <v>2022</v>
      </c>
      <c r="D17" s="1" t="s">
        <v>17</v>
      </c>
      <c r="E17" s="1" t="s">
        <v>65</v>
      </c>
      <c r="F17" s="1" t="s">
        <v>65</v>
      </c>
      <c r="G17" s="4">
        <v>1230</v>
      </c>
      <c r="H17" s="5" t="s">
        <v>28</v>
      </c>
      <c r="I17" s="5" t="s">
        <v>29</v>
      </c>
      <c r="J17" s="8">
        <v>-85266</v>
      </c>
      <c r="K17" s="6" t="s">
        <v>65</v>
      </c>
    </row>
    <row r="18" spans="1:11" x14ac:dyDescent="0.2">
      <c r="A18" s="1">
        <v>75</v>
      </c>
      <c r="B18" s="1" t="s">
        <v>65</v>
      </c>
      <c r="C18" s="1">
        <v>2022</v>
      </c>
      <c r="D18" s="1" t="s">
        <v>17</v>
      </c>
      <c r="E18" s="1" t="s">
        <v>65</v>
      </c>
      <c r="F18" s="1" t="s">
        <v>65</v>
      </c>
      <c r="G18" s="4">
        <v>1700</v>
      </c>
      <c r="H18" s="5" t="s">
        <v>65</v>
      </c>
      <c r="I18" s="5" t="s">
        <v>30</v>
      </c>
      <c r="J18" s="8">
        <v>229662142</v>
      </c>
      <c r="K18" s="6" t="s">
        <v>65</v>
      </c>
    </row>
    <row r="19" spans="1:11" x14ac:dyDescent="0.2">
      <c r="A19" s="1">
        <v>75</v>
      </c>
      <c r="B19" s="1" t="s">
        <v>65</v>
      </c>
      <c r="C19" s="1">
        <v>2022</v>
      </c>
      <c r="D19" s="1" t="s">
        <v>17</v>
      </c>
      <c r="E19" s="1" t="s">
        <v>65</v>
      </c>
      <c r="F19" s="1" t="s">
        <v>65</v>
      </c>
      <c r="G19" s="4">
        <v>1701</v>
      </c>
      <c r="H19" s="5" t="s">
        <v>65</v>
      </c>
      <c r="I19" s="5" t="s">
        <v>31</v>
      </c>
      <c r="J19" s="8">
        <v>3397747858</v>
      </c>
      <c r="K19" s="6" t="s">
        <v>65</v>
      </c>
    </row>
    <row r="20" spans="1:11" x14ac:dyDescent="0.2">
      <c r="A20" s="1">
        <v>75</v>
      </c>
      <c r="B20" s="1" t="s">
        <v>65</v>
      </c>
      <c r="C20" s="1">
        <v>2022</v>
      </c>
      <c r="D20" s="1" t="s">
        <v>17</v>
      </c>
      <c r="E20" s="1" t="s">
        <v>65</v>
      </c>
      <c r="F20" s="1" t="s">
        <v>65</v>
      </c>
      <c r="G20" s="4">
        <v>1740</v>
      </c>
      <c r="H20" s="5" t="s">
        <v>65</v>
      </c>
      <c r="I20" s="5" t="s">
        <v>32</v>
      </c>
      <c r="J20" s="8">
        <v>58881195</v>
      </c>
      <c r="K20" s="6" t="s">
        <v>65</v>
      </c>
    </row>
    <row r="21" spans="1:11" x14ac:dyDescent="0.2">
      <c r="A21" s="1">
        <v>75</v>
      </c>
      <c r="B21" s="1" t="s">
        <v>65</v>
      </c>
      <c r="C21" s="1">
        <v>2022</v>
      </c>
      <c r="D21" s="1" t="s">
        <v>17</v>
      </c>
      <c r="E21" s="1" t="s">
        <v>65</v>
      </c>
      <c r="F21" s="1" t="s">
        <v>65</v>
      </c>
      <c r="G21" s="4">
        <v>1801</v>
      </c>
      <c r="H21" s="5" t="s">
        <v>65</v>
      </c>
      <c r="I21" s="5" t="s">
        <v>33</v>
      </c>
      <c r="J21" s="8">
        <v>5465127</v>
      </c>
      <c r="K21" s="6" t="s">
        <v>34</v>
      </c>
    </row>
    <row r="22" spans="1:11" x14ac:dyDescent="0.2">
      <c r="A22" s="10">
        <v>75</v>
      </c>
      <c r="B22" s="10" t="s">
        <v>65</v>
      </c>
      <c r="C22" s="10">
        <v>2022</v>
      </c>
      <c r="D22" s="10" t="s">
        <v>17</v>
      </c>
      <c r="E22" s="10" t="s">
        <v>65</v>
      </c>
      <c r="F22" s="10" t="s">
        <v>65</v>
      </c>
      <c r="G22" s="11">
        <v>1920</v>
      </c>
      <c r="H22" s="11" t="s">
        <v>65</v>
      </c>
      <c r="I22" s="11" t="s">
        <v>35</v>
      </c>
      <c r="J22" s="12">
        <f>SUM(J16:J21)</f>
        <v>3694671056</v>
      </c>
      <c r="K22" s="13" t="s">
        <v>36</v>
      </c>
    </row>
    <row r="23" spans="1:11" x14ac:dyDescent="0.2">
      <c r="A23" s="1">
        <v>75</v>
      </c>
      <c r="B23" s="1" t="s">
        <v>65</v>
      </c>
      <c r="C23" s="1">
        <v>2022</v>
      </c>
      <c r="D23" s="1" t="s">
        <v>17</v>
      </c>
      <c r="E23" s="1" t="s">
        <v>65</v>
      </c>
      <c r="F23" s="1" t="s">
        <v>65</v>
      </c>
      <c r="G23" s="4">
        <v>6001</v>
      </c>
      <c r="H23" s="5" t="s">
        <v>65</v>
      </c>
      <c r="I23" s="5" t="s">
        <v>37</v>
      </c>
      <c r="J23" s="8">
        <v>1262390207</v>
      </c>
      <c r="K23" s="6" t="s">
        <v>65</v>
      </c>
    </row>
    <row r="24" spans="1:11" x14ac:dyDescent="0.2">
      <c r="A24" s="1">
        <v>75</v>
      </c>
      <c r="B24" s="1" t="s">
        <v>65</v>
      </c>
      <c r="C24" s="1">
        <v>2022</v>
      </c>
      <c r="D24" s="1" t="s">
        <v>17</v>
      </c>
      <c r="E24" s="1" t="s">
        <v>65</v>
      </c>
      <c r="F24" s="1" t="s">
        <v>65</v>
      </c>
      <c r="G24" s="4">
        <v>6002</v>
      </c>
      <c r="H24" s="5" t="s">
        <v>65</v>
      </c>
      <c r="I24" s="5" t="s">
        <v>38</v>
      </c>
      <c r="J24" s="8">
        <v>1593960541</v>
      </c>
      <c r="K24" s="6" t="s">
        <v>65</v>
      </c>
    </row>
    <row r="25" spans="1:11" x14ac:dyDescent="0.2">
      <c r="A25" s="1">
        <v>75</v>
      </c>
      <c r="B25" s="1" t="s">
        <v>65</v>
      </c>
      <c r="C25" s="1">
        <v>2022</v>
      </c>
      <c r="D25" s="1" t="s">
        <v>17</v>
      </c>
      <c r="E25" s="1" t="s">
        <v>65</v>
      </c>
      <c r="F25" s="1" t="s">
        <v>65</v>
      </c>
      <c r="G25" s="4">
        <v>6003</v>
      </c>
      <c r="H25" s="5" t="s">
        <v>65</v>
      </c>
      <c r="I25" s="5" t="s">
        <v>39</v>
      </c>
      <c r="J25" s="8">
        <v>729892750</v>
      </c>
      <c r="K25" s="6" t="s">
        <v>65</v>
      </c>
    </row>
    <row r="26" spans="1:11" x14ac:dyDescent="0.2">
      <c r="A26" s="1">
        <v>75</v>
      </c>
      <c r="B26" s="1" t="s">
        <v>65</v>
      </c>
      <c r="C26" s="1">
        <v>2022</v>
      </c>
      <c r="D26" s="1" t="s">
        <v>17</v>
      </c>
      <c r="E26" s="1" t="s">
        <v>65</v>
      </c>
      <c r="F26" s="1" t="s">
        <v>65</v>
      </c>
      <c r="G26" s="4">
        <v>6004</v>
      </c>
      <c r="H26" s="5" t="s">
        <v>65</v>
      </c>
      <c r="I26" s="5" t="s">
        <v>40</v>
      </c>
      <c r="J26" s="8">
        <v>100047697</v>
      </c>
      <c r="K26" s="6" t="s">
        <v>65</v>
      </c>
    </row>
    <row r="27" spans="1:11" x14ac:dyDescent="0.2">
      <c r="A27" s="1">
        <v>75</v>
      </c>
      <c r="B27" s="1" t="s">
        <v>65</v>
      </c>
      <c r="C27" s="1">
        <v>2022</v>
      </c>
      <c r="D27" s="1" t="s">
        <v>17</v>
      </c>
      <c r="E27" s="1" t="s">
        <v>65</v>
      </c>
      <c r="F27" s="1" t="s">
        <v>65</v>
      </c>
      <c r="G27" s="4">
        <v>6012</v>
      </c>
      <c r="H27" s="5" t="s">
        <v>65</v>
      </c>
      <c r="I27" s="5" t="s">
        <v>41</v>
      </c>
      <c r="J27" s="8">
        <v>2914734</v>
      </c>
      <c r="K27" s="6" t="s">
        <v>65</v>
      </c>
    </row>
    <row r="28" spans="1:11" x14ac:dyDescent="0.2">
      <c r="A28" s="1">
        <v>75</v>
      </c>
      <c r="B28" s="1" t="s">
        <v>65</v>
      </c>
      <c r="C28" s="1">
        <v>2022</v>
      </c>
      <c r="D28" s="1" t="s">
        <v>17</v>
      </c>
      <c r="E28" s="1" t="s">
        <v>65</v>
      </c>
      <c r="F28" s="1" t="s">
        <v>65</v>
      </c>
      <c r="G28" s="4">
        <v>6013</v>
      </c>
      <c r="H28" s="5" t="s">
        <v>65</v>
      </c>
      <c r="I28" s="5" t="s">
        <v>42</v>
      </c>
      <c r="J28" s="8">
        <v>5465127</v>
      </c>
      <c r="K28" s="6" t="s">
        <v>65</v>
      </c>
    </row>
    <row r="29" spans="1:11" x14ac:dyDescent="0.2">
      <c r="A29" s="10">
        <v>75</v>
      </c>
      <c r="B29" s="10" t="s">
        <v>65</v>
      </c>
      <c r="C29" s="10">
        <v>2022</v>
      </c>
      <c r="D29" s="10" t="s">
        <v>17</v>
      </c>
      <c r="E29" s="10" t="s">
        <v>65</v>
      </c>
      <c r="F29" s="10" t="s">
        <v>65</v>
      </c>
      <c r="G29" s="11">
        <v>6190</v>
      </c>
      <c r="H29" s="11" t="s">
        <v>65</v>
      </c>
      <c r="I29" s="11" t="s">
        <v>43</v>
      </c>
      <c r="J29" s="12">
        <f>IF(SUM(J16:J21)=SUM(J23:J28),SUM(J23:J28), "ERROR: Line 1920 &lt;&gt; Line 6190")</f>
        <v>3694671056</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51"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x14ac:dyDescent="0.2">
      <c r="A12" s="14" t="s">
        <v>50</v>
      </c>
      <c r="B12" s="15" t="s">
        <v>51</v>
      </c>
    </row>
    <row r="13" spans="1:2" ht="38.25" x14ac:dyDescent="0.2">
      <c r="A13" s="14" t="s">
        <v>52</v>
      </c>
      <c r="B13" s="15" t="s">
        <v>53</v>
      </c>
    </row>
    <row r="14" spans="1:2" ht="51"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2022-07-08T16:49:17Z</dcterms:created>
  <dcterms:modified xsi:type="dcterms:W3CDTF">2022-07-08T20:49:18Z</dcterms:modified>
</cp:coreProperties>
</file>