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<sst xmlns="http://schemas.openxmlformats.org/spreadsheetml/2006/main" count="426" uniqueCount="84">
  <si>
    <t>FY 2022 Apportionment</t>
  </si>
  <si>
    <t>Funds provided by Public Law 117-103 (ED log number 22-190)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</si>
  <si>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</si>
  <si>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</si>
  <si>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</si>
  <si>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</si>
  <si>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</si>
  <si>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</si>
  <si>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</si>
  <si>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</si>
  <si>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</si>
  <si>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</si>
  <si>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</si>
  <si>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</si>
  <si>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</si>
  <si>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</si>
  <si>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/2022</t>
  </si>
  <si>
    <t>0603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</si>
  <si>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</si>
  <si>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</si>
  <si>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</si>
  <si>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</si>
  <si>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</si>
  <si>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</si>
  <si>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</si>
  <si>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</si>
  <si>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</si>
  <si>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</si>
  <si>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</si>
  <si>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</si>
  <si>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</si>
  <si>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</si>
  <si>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</si>
  <si>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</si>
  <si>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</si>
  <si>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</si>
  <si>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</si>
  <si>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</si>
  <si>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</si>
  <si>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</si>
  <si>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</si>
  <si>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</si>
  <si>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</si>
  <si>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</si>
  <si>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</si>
  <si>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</si>
  <si>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</si>
  <si>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</si>
  <si>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</si>
  <si>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</si>
  <si>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</si>
  <si>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</si>
  <si>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</si>
  <si>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</si>
  <si>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</si>
  <si>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</si>
  <si>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</si>
  <si>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</si>
  <si>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</si>
  <si>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</si>
  <si>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</si>
  <si>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</si>
  <si>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</si>
  <si>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</si>
  <si>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Howard University and Hospital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</si>
  <si>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</si>
  <si>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</si>
  <si>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</si>
  <si>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</si>
  <si>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</si>
  <si>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</si>
  <si>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</si>
  <si>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</si>
  <si>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</si>
  <si>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</si>
  <si>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</si>
  <si>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</si>
  <si>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</si>
  <si>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</si>
  <si>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</si>
  <si>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03:53 PM</t>
  </si>
  <si>
    <t xml:space="preserve">TAF(s) Included: </t>
  </si>
  <si>
    <t xml:space="preserve">91-0603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</si>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</sst>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2022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2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2022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2022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2022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2022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2022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2022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2022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2022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2022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344018000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2022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2022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2022</v>
      </c>
      <c r="D25" s="1" t="s">
        <v>17</v>
      </c>
      <c r="E25" s="1" t="s">
        <v>83</v>
      </c>
      <c r="F25" s="1" t="s">
        <v>83</v>
      </c>
      <c r="G25" s="4">
        <v>1134</v>
      </c>
      <c r="H25" s="5" t="s">
        <v>83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2022</v>
      </c>
      <c r="D26" s="1" t="s">
        <v>17</v>
      </c>
      <c r="E26" s="1" t="s">
        <v>83</v>
      </c>
      <c r="F26" s="1" t="s">
        <v>83</v>
      </c>
      <c r="G26" s="4">
        <v>1151</v>
      </c>
      <c r="H26" s="5" t="s">
        <v>83</v>
      </c>
      <c r="I26" s="5" t="s">
        <v>38</v>
      </c>
      <c r="J26" s="8">
        <v>-3405000</v>
      </c>
      <c r="K26" s="6" t="s">
        <v>83</v>
      </c>
    </row>
    <row r="27" spans="1:11" x14ac:dyDescent="0.2">
      <c r="A27" s="1">
        <v>91</v>
      </c>
      <c r="B27" s="1" t="s">
        <v>83</v>
      </c>
      <c r="C27" s="1">
        <v>2022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1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2022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2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2022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3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2022</v>
      </c>
      <c r="D30" s="1" t="s">
        <v>17</v>
      </c>
      <c r="E30" s="1" t="s">
        <v>83</v>
      </c>
      <c r="F30" s="1" t="s">
        <v>83</v>
      </c>
      <c r="G30" s="4">
        <v>1200</v>
      </c>
      <c r="H30" s="5">
        <v>4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2022</v>
      </c>
      <c r="D31" s="1" t="s">
        <v>17</v>
      </c>
      <c r="E31" s="1" t="s">
        <v>83</v>
      </c>
      <c r="F31" s="1" t="s">
        <v>83</v>
      </c>
      <c r="G31" s="4">
        <v>1200</v>
      </c>
      <c r="H31" s="5">
        <v>5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2022</v>
      </c>
      <c r="D32" s="1" t="s">
        <v>17</v>
      </c>
      <c r="E32" s="1" t="s">
        <v>83</v>
      </c>
      <c r="F32" s="1" t="s">
        <v>83</v>
      </c>
      <c r="G32" s="4">
        <v>1400</v>
      </c>
      <c r="H32" s="5">
        <v>1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2022</v>
      </c>
      <c r="D33" s="1" t="s">
        <v>17</v>
      </c>
      <c r="E33" s="1" t="s">
        <v>83</v>
      </c>
      <c r="F33" s="1" t="s">
        <v>83</v>
      </c>
      <c r="G33" s="4">
        <v>1400</v>
      </c>
      <c r="H33" s="5">
        <v>2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2022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1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>
        <v>2022</v>
      </c>
      <c r="D35" s="1" t="s">
        <v>17</v>
      </c>
      <c r="E35" s="1" t="s">
        <v>83</v>
      </c>
      <c r="F35" s="1" t="s">
        <v>83</v>
      </c>
      <c r="G35" s="4">
        <v>1700</v>
      </c>
      <c r="H35" s="5">
        <v>2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2022</v>
      </c>
      <c r="D36" s="1" t="s">
        <v>17</v>
      </c>
      <c r="E36" s="1" t="s">
        <v>83</v>
      </c>
      <c r="F36" s="1" t="s">
        <v>83</v>
      </c>
      <c r="G36" s="4">
        <v>1700</v>
      </c>
      <c r="H36" s="5">
        <v>3</v>
      </c>
      <c r="I36" s="5" t="s">
        <v>48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>
        <v>2022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1</v>
      </c>
      <c r="I37" s="5" t="s">
        <v>49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>
        <v>2022</v>
      </c>
      <c r="D38" s="1" t="s">
        <v>17</v>
      </c>
      <c r="E38" s="1" t="s">
        <v>83</v>
      </c>
      <c r="F38" s="1" t="s">
        <v>83</v>
      </c>
      <c r="G38" s="4">
        <v>1740</v>
      </c>
      <c r="H38" s="5">
        <v>2</v>
      </c>
      <c r="I38" s="5" t="s">
        <v>50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2022</v>
      </c>
      <c r="D39" s="1" t="s">
        <v>17</v>
      </c>
      <c r="E39" s="1" t="s">
        <v>83</v>
      </c>
      <c r="F39" s="1" t="s">
        <v>83</v>
      </c>
      <c r="G39" s="4">
        <v>1740</v>
      </c>
      <c r="H39" s="5">
        <v>3</v>
      </c>
      <c r="I39" s="5" t="s">
        <v>51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2022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1</v>
      </c>
      <c r="I40" s="5" t="s">
        <v>52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2022</v>
      </c>
      <c r="D41" s="1" t="s">
        <v>17</v>
      </c>
      <c r="E41" s="1" t="s">
        <v>83</v>
      </c>
      <c r="F41" s="1" t="s">
        <v>83</v>
      </c>
      <c r="G41" s="4">
        <v>1800</v>
      </c>
      <c r="H41" s="5">
        <v>2</v>
      </c>
      <c r="I41" s="5" t="s">
        <v>53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2022</v>
      </c>
      <c r="D42" s="1" t="s">
        <v>17</v>
      </c>
      <c r="E42" s="1" t="s">
        <v>83</v>
      </c>
      <c r="F42" s="1" t="s">
        <v>83</v>
      </c>
      <c r="G42" s="4">
        <v>1800</v>
      </c>
      <c r="H42" s="5">
        <v>3</v>
      </c>
      <c r="I42" s="5" t="s">
        <v>54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2022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1</v>
      </c>
      <c r="I43" s="5" t="s">
        <v>55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2022</v>
      </c>
      <c r="D44" s="1" t="s">
        <v>17</v>
      </c>
      <c r="E44" s="1" t="s">
        <v>83</v>
      </c>
      <c r="F44" s="1" t="s">
        <v>83</v>
      </c>
      <c r="G44" s="4">
        <v>1820</v>
      </c>
      <c r="H44" s="5">
        <v>2</v>
      </c>
      <c r="I44" s="5" t="s">
        <v>56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2022</v>
      </c>
      <c r="D45" s="1" t="s">
        <v>17</v>
      </c>
      <c r="E45" s="1" t="s">
        <v>83</v>
      </c>
      <c r="F45" s="1" t="s">
        <v>83</v>
      </c>
      <c r="G45" s="4">
        <v>1820</v>
      </c>
      <c r="H45" s="5">
        <v>3</v>
      </c>
      <c r="I45" s="5" t="s">
        <v>57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2022</v>
      </c>
      <c r="D46" s="1" t="s">
        <v>17</v>
      </c>
      <c r="E46" s="1" t="s">
        <v>83</v>
      </c>
      <c r="F46" s="1" t="s">
        <v>83</v>
      </c>
      <c r="G46" s="4">
        <v>1825</v>
      </c>
      <c r="H46" s="5">
        <v>1</v>
      </c>
      <c r="I46" s="5" t="s">
        <v>58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2022</v>
      </c>
      <c r="D47" s="1" t="s">
        <v>17</v>
      </c>
      <c r="E47" s="1" t="s">
        <v>83</v>
      </c>
      <c r="F47" s="1" t="s">
        <v>83</v>
      </c>
      <c r="G47" s="4">
        <v>1825</v>
      </c>
      <c r="H47" s="5">
        <v>2</v>
      </c>
      <c r="I47" s="5" t="s">
        <v>59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2022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1</v>
      </c>
      <c r="I48" s="5" t="s">
        <v>60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2022</v>
      </c>
      <c r="D49" s="1" t="s">
        <v>17</v>
      </c>
      <c r="E49" s="1" t="s">
        <v>83</v>
      </c>
      <c r="F49" s="1" t="s">
        <v>83</v>
      </c>
      <c r="G49" s="4">
        <v>1840</v>
      </c>
      <c r="H49" s="5">
        <v>2</v>
      </c>
      <c r="I49" s="5" t="s">
        <v>61</v>
      </c>
      <c r="J49" s="8"/>
      <c r="K49" s="6" t="s">
        <v>83</v>
      </c>
    </row>
    <row r="50" spans="1:11" x14ac:dyDescent="0.2">
      <c r="A50" s="1">
        <v>91</v>
      </c>
      <c r="B50" s="1" t="s">
        <v>83</v>
      </c>
      <c r="C50" s="1">
        <v>2022</v>
      </c>
      <c r="D50" s="1" t="s">
        <v>17</v>
      </c>
      <c r="E50" s="1" t="s">
        <v>83</v>
      </c>
      <c r="F50" s="1" t="s">
        <v>83</v>
      </c>
      <c r="G50" s="4">
        <v>1840</v>
      </c>
      <c r="H50" s="5">
        <v>3</v>
      </c>
      <c r="I50" s="5" t="s">
        <v>62</v>
      </c>
      <c r="J50" s="8"/>
      <c r="K50" s="6" t="s">
        <v>83</v>
      </c>
    </row>
    <row r="51" spans="1:11" x14ac:dyDescent="0.2">
      <c r="A51" s="10">
        <v>91</v>
      </c>
      <c r="B51" s="10" t="s">
        <v>83</v>
      </c>
      <c r="C51" s="10">
        <v>2022</v>
      </c>
      <c r="D51" s="10" t="s">
        <v>17</v>
      </c>
      <c r="E51" s="10" t="s">
        <v>83</v>
      </c>
      <c r="F51" s="10" t="s">
        <v>83</v>
      </c>
      <c r="G51" s="11">
        <v>1920</v>
      </c>
      <c r="H51" s="11" t="s">
        <v>83</v>
      </c>
      <c r="I51" s="11" t="s">
        <v>63</v>
      </c>
      <c r="J51" s="12">
        <f>SUM(J16:J50)</f>
        <v>340613000</v>
      </c>
      <c r="K51" s="13" t="s">
        <v>83</v>
      </c>
    </row>
    <row r="52" spans="1:11" x14ac:dyDescent="0.2">
      <c r="A52" s="1">
        <v>91</v>
      </c>
      <c r="B52" s="1" t="s">
        <v>83</v>
      </c>
      <c r="C52" s="1">
        <v>2022</v>
      </c>
      <c r="D52" s="1" t="s">
        <v>17</v>
      </c>
      <c r="E52" s="1" t="s">
        <v>83</v>
      </c>
      <c r="F52" s="1" t="s">
        <v>83</v>
      </c>
      <c r="G52" s="4">
        <v>6011</v>
      </c>
      <c r="H52" s="5" t="s">
        <v>83</v>
      </c>
      <c r="I52" s="5" t="s">
        <v>64</v>
      </c>
      <c r="J52" s="8">
        <v>340613000</v>
      </c>
      <c r="K52" s="6" t="s">
        <v>83</v>
      </c>
    </row>
    <row r="53" spans="1:11" ht="25.5" x14ac:dyDescent="0.2">
      <c r="A53" s="10">
        <v>91</v>
      </c>
      <c r="B53" s="10" t="s">
        <v>83</v>
      </c>
      <c r="C53" s="10">
        <v>2022</v>
      </c>
      <c r="D53" s="10" t="s">
        <v>17</v>
      </c>
      <c r="E53" s="10" t="s">
        <v>83</v>
      </c>
      <c r="F53" s="10" t="s">
        <v>83</v>
      </c>
      <c r="G53" s="11">
        <v>6190</v>
      </c>
      <c r="H53" s="11" t="s">
        <v>83</v>
      </c>
      <c r="I53" s="11" t="s">
        <v>65</v>
      </c>
      <c r="J53" s="12">
        <f>IF(SUM(J16:J50)=SUM(J52:J52),SUM(J52:J52), "ERROR: Line 1920 &lt;&gt; Line 6190")</f>
        <v>340613000</v>
      </c>
      <c r="K53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67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68</v>
      </c>
    </row>
    <row r="7" spans="1:2" x14ac:dyDescent="0.2">
      <c r="A7" s="1" t="s">
        <v>83</v>
      </c>
      <c r="B7" s="9" t="s">
        <v>83</v>
      </c>
    </row>
    <row r="8" spans="1:2" ht="25.5" x14ac:dyDescent="0.2">
      <c r="A8" s="14" t="s">
        <v>69</v>
      </c>
      <c r="B8" s="15" t="s">
        <v>70</v>
      </c>
    </row>
    <row r="9" spans="1:2" ht="25.5" x14ac:dyDescent="0.2">
      <c r="A9" s="14" t="s">
        <v>71</v>
      </c>
      <c r="B9" s="15" t="s">
        <v>72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16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1" t="s">
        <v>83</v>
      </c>
      <c r="B13" s="9" t="s">
        <v>83</v>
      </c>
    </row>
    <row r="14" spans="1:2" x14ac:dyDescent="0.2">
      <c r="A14" s="20" t="s">
        <v>74</v>
      </c>
      <c r="B14" s="19" t="s">
        <v>83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2022-08-23T11:22:27Z</dcterms:created>
  <dcterms:modified xsi:type="dcterms:W3CDTF">2022-08-23T15:22:28Z</dcterms:modified>
</cp:coreProperties>
</file>