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<sst xmlns="http://schemas.openxmlformats.org/spreadsheetml/2006/main" count="284" uniqueCount="67">
  <si>
    <t>FY 2022 Apportionment</t>
  </si>
  <si>
    <t>Funds provided by Public Law 110-315, 116-93, 116-94 (ED log number 22-107)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</si>
  <si>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</si>
  <si>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</si>
  <si>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</si>
  <si>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</si>
  <si>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</si>
  <si>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</si>
  <si>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</si>
  <si>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</si>
  <si>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</si>
  <si>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</si>
  <si>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</si>
  <si>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</si>
  <si>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</si>
  <si>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</si>
  <si>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2021/2022</t>
  </si>
  <si>
    <t>0201</t>
  </si>
  <si>
    <t>IterNo</t>
  </si>
  <si>
    <t>Last Approved Apportionment: 2021-09-07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</si>
  <si>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</si>
  <si>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</si>
  <si>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</si>
  <si>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</si>
  <si>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</si>
  <si>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</si>
  <si>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</si>
  <si>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</si>
  <si>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</si>
  <si>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B1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</si>
  <si>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</si>
  <si>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</si>
  <si>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</si>
  <si>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</si>
  <si>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</si>
  <si>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</si>
  <si>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Total budgetary resources avail (disc. and mand.)</t>
  </si>
  <si>
    <t>Fund for the Improvement of Postescondary Fund for the Improvement of Postsecondary Education</t>
  </si>
  <si>
    <t>Child Care Access Means Parents in School</t>
  </si>
  <si>
    <t>Mandatory Strengthening Alaska Native and Native Hawaiian-serving Institutions</t>
  </si>
  <si>
    <t>Mandatory Strengthening Predominantly Black Institutions</t>
  </si>
  <si>
    <t>Mandatory Strengthening Asian-American and Native American Pacific Islander-serving Institutions</t>
  </si>
  <si>
    <t>Mandatory Strengthening Native American-serving Nontribal Institutions</t>
  </si>
  <si>
    <t>Mandatory Developing HSI STEM and Articulation Programs</t>
  </si>
  <si>
    <t>Total budgetary resources available</t>
  </si>
  <si>
    <t>A1/A2/A3</t>
  </si>
  <si>
    <t>OMB Footnotes</t>
  </si>
  <si>
    <t>Footnotes for Apportioned Amounts</t>
  </si>
  <si>
    <t xml:space="preserve">A1 </t>
  </si>
  <si>
    <t>Pursuant to P.L. 103-227, up to 1 percent of the funds for discretionary programs may be used to cover the costs of field reader expenses.</t>
  </si>
  <si>
    <t xml:space="preserve">A2 </t>
  </si>
  <si>
    <t>Pursuant to 31 U.S.C. 1553(b), not to exceed one percent of the total amount appropriated is apportioned for the purpose of paying legitimate obligations related to cancelled appropriations.</t>
  </si>
  <si>
    <t xml:space="preserve">A3 </t>
  </si>
  <si>
    <t>Adjustments to the Category B projects are authorized if pursuant to adjustments in budgetary resources per A-11, Section 120.49 and 120.50.</t>
  </si>
  <si>
    <t>Footnotes for Budgetary Resources</t>
  </si>
  <si>
    <t xml:space="preserve">B1 </t>
  </si>
  <si>
    <t>Pursuant to P.L. 116-94, the Consolidated Appropriations Act, 2021; $96,000,000 shall remain available through December 31, 2021. More specifically, $41,000,000 for the Fund for the Improvement of Postsecondary Education and $55,000,000 for the Child Care Access Means Parents in School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</si>
  <si>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</si>
  <si>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</si>
  <si>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</si>
  <si>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</si>
  <si>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</si>
  <si>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</si>
  <si>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2021-12-07 12:53 PM</t>
  </si>
  <si>
    <t xml:space="preserve">TAF(s) Included: </t>
  </si>
  <si>
    <t xml:space="preserve">91-0201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</si>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</sst>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2</v>
      </c>
      <c r="I13" s="5" t="s">
        <v>19</v>
      </c>
      <c r="J13" s="8"/>
      <c r="K13" s="6" t="s">
        <v>66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24</v>
      </c>
      <c r="I15" s="5" t="s">
        <v>25</v>
      </c>
      <c r="J15" s="8"/>
      <c r="K15" s="6" t="s">
        <v>66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/>
      <c r="K16" s="6" t="s">
        <v>66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27</v>
      </c>
      <c r="J17" s="8">
        <v>59208403</v>
      </c>
      <c r="K17" s="6" t="s">
        <v>29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/>
      <c r="K18" s="6" t="s">
        <v>66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31</v>
      </c>
      <c r="J19" s="8"/>
      <c r="K19" s="6" t="s">
        <v>66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66</v>
      </c>
      <c r="F20" s="1" t="s">
        <v>66</v>
      </c>
      <c r="G20" s="4">
        <v>1023</v>
      </c>
      <c r="H20" s="5">
        <v>1</v>
      </c>
      <c r="I20" s="5" t="s">
        <v>33</v>
      </c>
      <c r="J20" s="8"/>
      <c r="K20" s="6" t="s">
        <v>66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66</v>
      </c>
      <c r="F21" s="1" t="s">
        <v>66</v>
      </c>
      <c r="G21" s="4">
        <v>1023</v>
      </c>
      <c r="H21" s="5">
        <v>2</v>
      </c>
      <c r="I21" s="5" t="s">
        <v>34</v>
      </c>
      <c r="J21" s="8"/>
      <c r="K21" s="6" t="s">
        <v>66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66</v>
      </c>
      <c r="F22" s="1" t="s">
        <v>66</v>
      </c>
      <c r="G22" s="4">
        <v>1060</v>
      </c>
      <c r="H22" s="5" t="s">
        <v>66</v>
      </c>
      <c r="I22" s="5" t="s">
        <v>35</v>
      </c>
      <c r="J22" s="8">
        <v>132020000</v>
      </c>
      <c r="K22" s="6" t="s">
        <v>66</v>
      </c>
    </row>
    <row r="23" spans="1:11" x14ac:dyDescent="0.2">
      <c r="A23" s="10">
        <v>91</v>
      </c>
      <c r="B23" s="10">
        <v>2021</v>
      </c>
      <c r="C23" s="10">
        <v>2022</v>
      </c>
      <c r="D23" s="10" t="s">
        <v>17</v>
      </c>
      <c r="E23" s="10" t="s">
        <v>66</v>
      </c>
      <c r="F23" s="10" t="s">
        <v>66</v>
      </c>
      <c r="G23" s="11">
        <v>1920</v>
      </c>
      <c r="H23" s="11" t="s">
        <v>66</v>
      </c>
      <c r="I23" s="11" t="s">
        <v>36</v>
      </c>
      <c r="J23" s="12">
        <f>SUM(J16:J22)</f>
        <v>191228403</v>
      </c>
      <c r="K23" s="13" t="s">
        <v>66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66</v>
      </c>
      <c r="F24" s="1" t="s">
        <v>66</v>
      </c>
      <c r="G24" s="4">
        <v>6026</v>
      </c>
      <c r="H24" s="5" t="s">
        <v>66</v>
      </c>
      <c r="I24" s="5" t="s">
        <v>37</v>
      </c>
      <c r="J24" s="8">
        <v>27000000</v>
      </c>
      <c r="K24" s="6" t="s">
        <v>66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66</v>
      </c>
      <c r="F25" s="1" t="s">
        <v>66</v>
      </c>
      <c r="G25" s="4">
        <v>6036</v>
      </c>
      <c r="H25" s="5" t="s">
        <v>66</v>
      </c>
      <c r="I25" s="5" t="s">
        <v>38</v>
      </c>
      <c r="J25" s="8">
        <v>32208403</v>
      </c>
      <c r="K25" s="6" t="s">
        <v>66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66</v>
      </c>
      <c r="F26" s="1" t="s">
        <v>66</v>
      </c>
      <c r="G26" s="4">
        <v>6052</v>
      </c>
      <c r="H26" s="5" t="s">
        <v>66</v>
      </c>
      <c r="I26" s="5" t="s">
        <v>39</v>
      </c>
      <c r="J26" s="8">
        <v>14145000</v>
      </c>
      <c r="K26" s="6" t="s">
        <v>66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66</v>
      </c>
      <c r="F27" s="1" t="s">
        <v>66</v>
      </c>
      <c r="G27" s="4">
        <v>6054</v>
      </c>
      <c r="H27" s="5" t="s">
        <v>66</v>
      </c>
      <c r="I27" s="5" t="s">
        <v>40</v>
      </c>
      <c r="J27" s="8">
        <v>14145000</v>
      </c>
      <c r="K27" s="6" t="s">
        <v>66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6055</v>
      </c>
      <c r="H28" s="5" t="s">
        <v>66</v>
      </c>
      <c r="I28" s="5" t="s">
        <v>41</v>
      </c>
      <c r="J28" s="8">
        <v>4715000</v>
      </c>
      <c r="K28" s="6" t="s">
        <v>66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66</v>
      </c>
      <c r="F29" s="1" t="s">
        <v>66</v>
      </c>
      <c r="G29" s="4">
        <v>6056</v>
      </c>
      <c r="H29" s="5" t="s">
        <v>66</v>
      </c>
      <c r="I29" s="5" t="s">
        <v>42</v>
      </c>
      <c r="J29" s="8">
        <v>4715000</v>
      </c>
      <c r="K29" s="6" t="s">
        <v>66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66</v>
      </c>
      <c r="F30" s="1" t="s">
        <v>66</v>
      </c>
      <c r="G30" s="4">
        <v>6057</v>
      </c>
      <c r="H30" s="5" t="s">
        <v>66</v>
      </c>
      <c r="I30" s="5" t="s">
        <v>43</v>
      </c>
      <c r="J30" s="8">
        <v>94300000</v>
      </c>
      <c r="K30" s="6" t="s">
        <v>66</v>
      </c>
    </row>
    <row r="31" spans="1:11" ht="38.25" x14ac:dyDescent="0.2">
      <c r="A31" s="10">
        <v>91</v>
      </c>
      <c r="B31" s="10">
        <v>2021</v>
      </c>
      <c r="C31" s="10">
        <v>2022</v>
      </c>
      <c r="D31" s="10" t="s">
        <v>17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44</v>
      </c>
      <c r="J31" s="12">
        <f>IF(SUM(J16:J22)=SUM(J24:J30),SUM(J24:J30), "ERROR: Line 1920 &lt;&gt; Line 6190")</f>
        <v>191228403</v>
      </c>
      <c r="K3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46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47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48</v>
      </c>
      <c r="B8" s="15" t="s">
        <v>49</v>
      </c>
    </row>
    <row r="9" spans="1:2" ht="25.5" x14ac:dyDescent="0.2">
      <c r="A9" s="14" t="s">
        <v>50</v>
      </c>
      <c r="B9" s="15" t="s">
        <v>51</v>
      </c>
    </row>
    <row r="10" spans="1:2" ht="25.5" x14ac:dyDescent="0.2">
      <c r="A10" s="14" t="s">
        <v>52</v>
      </c>
      <c r="B10" s="15" t="s">
        <v>53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16" t="s">
        <v>54</v>
      </c>
    </row>
    <row r="13" spans="1:2" x14ac:dyDescent="0.2">
      <c r="A13" s="1" t="s">
        <v>66</v>
      </c>
      <c r="B13" s="9" t="s">
        <v>66</v>
      </c>
    </row>
    <row r="14" spans="1:2" ht="38.25" x14ac:dyDescent="0.2">
      <c r="A14" s="14" t="s">
        <v>55</v>
      </c>
      <c r="B14" s="15" t="s">
        <v>56</v>
      </c>
    </row>
    <row r="15" spans="1:2" x14ac:dyDescent="0.2">
      <c r="A15" s="1" t="s">
        <v>66</v>
      </c>
      <c r="B15" s="9" t="s">
        <v>66</v>
      </c>
    </row>
    <row r="16" spans="1:2" x14ac:dyDescent="0.2">
      <c r="A16" s="20" t="s">
        <v>57</v>
      </c>
      <c r="B16" s="19" t="s">
        <v>66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2022-07-12T14:45:34Z</dcterms:created>
  <dcterms:modified xsi:type="dcterms:W3CDTF">2022-07-12T18:45:35Z</dcterms:modified>
</cp:coreProperties>
</file>