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<sst xmlns="http://schemas.openxmlformats.org/spreadsheetml/2006/main" count="275" uniqueCount="65">
  <si>
    <t>FY 2022 Apportionment</t>
  </si>
  <si>
    <t>Funds provided by Public Law 116-260 (ED log number 22-049)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</si>
  <si>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</si>
  <si>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</si>
  <si>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</si>
  <si>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</si>
  <si>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</si>
  <si>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</si>
  <si>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</si>
  <si>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</si>
  <si>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</si>
  <si>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</si>
  <si>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</si>
  <si>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</si>
  <si>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</si>
  <si>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</si>
  <si>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2021/2022</t>
  </si>
  <si>
    <t>0251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</si>
  <si>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</si>
  <si>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</si>
  <si>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</si>
  <si>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</si>
  <si>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</si>
  <si>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</si>
  <si>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</si>
  <si>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</si>
  <si>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</si>
  <si>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</si>
  <si>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</si>
  <si>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</si>
  <si>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</si>
  <si>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</si>
  <si>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</si>
  <si>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</si>
  <si>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</si>
  <si>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</si>
  <si>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</si>
  <si>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Total budgetary resources avail (disc. and mand.)</t>
  </si>
  <si>
    <t>Governor's Emergency Education Relief Fund</t>
  </si>
  <si>
    <t>Higher Education Emergency Relief Fund -- IHEs</t>
  </si>
  <si>
    <t>Higher Education Emergency Relief Fund -- HBCUs and MSIs</t>
  </si>
  <si>
    <t>Higher Education Emergency Relief Fund -- Proprietary Institutions</t>
  </si>
  <si>
    <t>Total budgetary resources available</t>
  </si>
  <si>
    <t>A1/A2/A3/A4</t>
  </si>
  <si>
    <t>OMB Footnotes</t>
  </si>
  <si>
    <t>Footnotes for Apportioned Amounts</t>
  </si>
  <si>
    <t xml:space="preserve">A1 </t>
  </si>
  <si>
    <t>Of the total appropriation for the Education Stabilization Fund under the Coronavirus Response and Relief Supplemental Appropriations Act, 2021 (CRRSAA), in total across years, the Secretary must allocate one-half of 1 percent to the Outlying Areas, and one-half of 1 percent to the Secretary of the Interior for programs operated or funded by the Bureau of Indian Education.  Of the remaining Education Stabilization Funds, 5 percent is to carry out section 312 (Governor's Emergency Education Relief Fund); 67 percent is to carry out section 313 (Elementary and Secondary School Emergency Relief Fund); and 28 percent is to carry out section 314 (Higher Education Emergency Relief Fund).  Of the funds to carry out section 312, the Secretary must reserve $2,750,000,000 to provide Emergency Assistance to Non-Public Schools.  The remainder is for supplemental Emergency Relief Grants to the Governor of each State with an approved application under section 18002 of division B of the CARES Act (Public Law 116-136).  And except as indicated in footnote A2, of the funds to carry out section 314 (Higher Education Emergency Relief Fund, or HEERF), the Secretary shall allocate, based on the other provisions in section 314:  89 percent to institutions of higher education (IHEs) and postsecondary vocational institutions; 7.5 percent to Historically Black Colleges and Universities (HBCUs) and Minority Serving Institutions (MSIs); 0.5 percent for IHE discretionary awards; and 3 percent to proprietary institutions.</t>
  </si>
  <si>
    <t xml:space="preserve">A2 </t>
  </si>
  <si>
    <t>As required by section 314(c)(4) of the CRRSAA, any HEERF IHE funds appropriated under the CARES Act (Public Law 116-136) unobligated as of December 27, 2020 (the date of enactment of Public Law 116-260, of which Division M is the CRRSAA) and any Project SERV funds unobligated as of that date appropriated under the CARES Act under the heading Safe Schools and Citizenship Education shall be used for HEERF grants to institutions of higher education under section 314(a)(1) of title III of the CRRSAA.  The Department transferred those funds ($217,851,129 in HEERF IHE funds from the 91-0251 2020/2021 account and $100,000,000 in Project SERV funds from the  91-0203 2020/2021 account) to the 91-0251 2021/2022 account for that purpose in fiscal year 2021 (ED apportionment 21-212, approved by OMB on January 19, 2021).</t>
  </si>
  <si>
    <t xml:space="preserve">A3 </t>
  </si>
  <si>
    <t>Pursuant to P.L. 103-227, up to 1 percent of the funds for discretionary programs may be used to cover the costs of field reader expenses.</t>
  </si>
  <si>
    <t xml:space="preserve">A4 </t>
  </si>
  <si>
    <t>Adjustments to the Category B projects are authorized if pursuant to adjustments in budgetary resources per A-11, Section 120.49 and 120.50.</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</si>
  <si>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</si>
  <si>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</si>
  <si>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</si>
  <si>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</si>
  <si>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</si>
  <si>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</si>
  <si>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</si>
  <si>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2021-09-22 02:48 PM</t>
  </si>
  <si>
    <t xml:space="preserve">TAF(s) Included: </t>
  </si>
  <si>
    <t xml:space="preserve">91-0251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</si>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</sst>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91</v>
      </c>
      <c r="B13" s="1">
        <v>2021</v>
      </c>
      <c r="C13" s="1">
        <v>2022</v>
      </c>
      <c r="D13" s="1" t="s">
        <v>17</v>
      </c>
      <c r="E13" s="1" t="s">
        <v>64</v>
      </c>
      <c r="F13" s="1" t="s">
        <v>64</v>
      </c>
      <c r="G13" s="4" t="s">
        <v>18</v>
      </c>
      <c r="H13" s="5">
        <v>1</v>
      </c>
      <c r="I13" s="5" t="s">
        <v>19</v>
      </c>
      <c r="J13" s="8"/>
      <c r="K13" s="6" t="s">
        <v>64</v>
      </c>
    </row>
    <row r="14" spans="1:11" x14ac:dyDescent="0.2">
      <c r="A14" s="1">
        <v>91</v>
      </c>
      <c r="B14" s="1">
        <v>2021</v>
      </c>
      <c r="C14" s="1">
        <v>2022</v>
      </c>
      <c r="D14" s="1" t="s">
        <v>17</v>
      </c>
      <c r="E14" s="1" t="s">
        <v>64</v>
      </c>
      <c r="F14" s="1" t="s">
        <v>64</v>
      </c>
      <c r="G14" s="4" t="s">
        <v>20</v>
      </c>
      <c r="H14" s="5" t="s">
        <v>21</v>
      </c>
      <c r="I14" s="5" t="s">
        <v>22</v>
      </c>
      <c r="J14" s="8"/>
      <c r="K14" s="6" t="s">
        <v>64</v>
      </c>
    </row>
    <row r="15" spans="1:11" x14ac:dyDescent="0.2">
      <c r="A15" s="1">
        <v>91</v>
      </c>
      <c r="B15" s="1">
        <v>2021</v>
      </c>
      <c r="C15" s="1">
        <v>2022</v>
      </c>
      <c r="D15" s="1" t="s">
        <v>17</v>
      </c>
      <c r="E15" s="1" t="s">
        <v>64</v>
      </c>
      <c r="F15" s="1" t="s">
        <v>64</v>
      </c>
      <c r="G15" s="4" t="s">
        <v>23</v>
      </c>
      <c r="H15" s="5" t="s">
        <v>24</v>
      </c>
      <c r="I15" s="5" t="s">
        <v>25</v>
      </c>
      <c r="J15" s="8"/>
      <c r="K15" s="6" t="s">
        <v>64</v>
      </c>
    </row>
    <row r="16" spans="1:11" x14ac:dyDescent="0.2">
      <c r="A16" s="1">
        <v>91</v>
      </c>
      <c r="B16" s="1">
        <v>2021</v>
      </c>
      <c r="C16" s="1">
        <v>2022</v>
      </c>
      <c r="D16" s="1" t="s">
        <v>17</v>
      </c>
      <c r="E16" s="1" t="s">
        <v>64</v>
      </c>
      <c r="F16" s="1" t="s">
        <v>64</v>
      </c>
      <c r="G16" s="4">
        <v>1000</v>
      </c>
      <c r="H16" s="5" t="s">
        <v>26</v>
      </c>
      <c r="I16" s="5" t="s">
        <v>27</v>
      </c>
      <c r="J16" s="8"/>
      <c r="K16" s="6" t="s">
        <v>64</v>
      </c>
    </row>
    <row r="17" spans="1:11" x14ac:dyDescent="0.2">
      <c r="A17" s="1">
        <v>91</v>
      </c>
      <c r="B17" s="1">
        <v>2021</v>
      </c>
      <c r="C17" s="1">
        <v>2022</v>
      </c>
      <c r="D17" s="1" t="s">
        <v>17</v>
      </c>
      <c r="E17" s="1" t="s">
        <v>64</v>
      </c>
      <c r="F17" s="1" t="s">
        <v>64</v>
      </c>
      <c r="G17" s="4">
        <v>1000</v>
      </c>
      <c r="H17" s="5" t="s">
        <v>28</v>
      </c>
      <c r="I17" s="5" t="s">
        <v>27</v>
      </c>
      <c r="J17" s="8">
        <v>313316399</v>
      </c>
      <c r="K17" s="6" t="s">
        <v>64</v>
      </c>
    </row>
    <row r="18" spans="1:11" x14ac:dyDescent="0.2">
      <c r="A18" s="1">
        <v>91</v>
      </c>
      <c r="B18" s="1">
        <v>2021</v>
      </c>
      <c r="C18" s="1">
        <v>2022</v>
      </c>
      <c r="D18" s="1" t="s">
        <v>17</v>
      </c>
      <c r="E18" s="1" t="s">
        <v>64</v>
      </c>
      <c r="F18" s="1" t="s">
        <v>64</v>
      </c>
      <c r="G18" s="4">
        <v>1000</v>
      </c>
      <c r="H18" s="5" t="s">
        <v>29</v>
      </c>
      <c r="I18" s="5" t="s">
        <v>30</v>
      </c>
      <c r="J18" s="8"/>
      <c r="K18" s="6" t="s">
        <v>64</v>
      </c>
    </row>
    <row r="19" spans="1:11" x14ac:dyDescent="0.2">
      <c r="A19" s="1">
        <v>91</v>
      </c>
      <c r="B19" s="1">
        <v>2021</v>
      </c>
      <c r="C19" s="1">
        <v>2022</v>
      </c>
      <c r="D19" s="1" t="s">
        <v>17</v>
      </c>
      <c r="E19" s="1" t="s">
        <v>64</v>
      </c>
      <c r="F19" s="1" t="s">
        <v>64</v>
      </c>
      <c r="G19" s="4">
        <v>1000</v>
      </c>
      <c r="H19" s="5" t="s">
        <v>31</v>
      </c>
      <c r="I19" s="5" t="s">
        <v>30</v>
      </c>
      <c r="J19" s="8"/>
      <c r="K19" s="6" t="s">
        <v>64</v>
      </c>
    </row>
    <row r="20" spans="1:11" x14ac:dyDescent="0.2">
      <c r="A20" s="1">
        <v>91</v>
      </c>
      <c r="B20" s="1">
        <v>2021</v>
      </c>
      <c r="C20" s="1">
        <v>2022</v>
      </c>
      <c r="D20" s="1" t="s">
        <v>17</v>
      </c>
      <c r="E20" s="1" t="s">
        <v>64</v>
      </c>
      <c r="F20" s="1" t="s">
        <v>64</v>
      </c>
      <c r="G20" s="4">
        <v>1023</v>
      </c>
      <c r="H20" s="5">
        <v>1</v>
      </c>
      <c r="I20" s="5" t="s">
        <v>32</v>
      </c>
      <c r="J20" s="8"/>
      <c r="K20" s="6" t="s">
        <v>64</v>
      </c>
    </row>
    <row r="21" spans="1:11" x14ac:dyDescent="0.2">
      <c r="A21" s="1">
        <v>91</v>
      </c>
      <c r="B21" s="1">
        <v>2021</v>
      </c>
      <c r="C21" s="1">
        <v>2022</v>
      </c>
      <c r="D21" s="1" t="s">
        <v>17</v>
      </c>
      <c r="E21" s="1" t="s">
        <v>64</v>
      </c>
      <c r="F21" s="1" t="s">
        <v>64</v>
      </c>
      <c r="G21" s="4">
        <v>1023</v>
      </c>
      <c r="H21" s="5">
        <v>2</v>
      </c>
      <c r="I21" s="5" t="s">
        <v>33</v>
      </c>
      <c r="J21" s="8"/>
      <c r="K21" s="6" t="s">
        <v>64</v>
      </c>
    </row>
    <row r="22" spans="1:11" x14ac:dyDescent="0.2">
      <c r="A22" s="1">
        <v>91</v>
      </c>
      <c r="B22" s="1">
        <v>2021</v>
      </c>
      <c r="C22" s="1">
        <v>2022</v>
      </c>
      <c r="D22" s="1" t="s">
        <v>17</v>
      </c>
      <c r="E22" s="1" t="s">
        <v>64</v>
      </c>
      <c r="F22" s="1" t="s">
        <v>64</v>
      </c>
      <c r="G22" s="4">
        <v>1100</v>
      </c>
      <c r="H22" s="5">
        <v>1</v>
      </c>
      <c r="I22" s="5" t="s">
        <v>34</v>
      </c>
      <c r="J22" s="8"/>
      <c r="K22" s="6" t="s">
        <v>64</v>
      </c>
    </row>
    <row r="23" spans="1:11" x14ac:dyDescent="0.2">
      <c r="A23" s="1">
        <v>91</v>
      </c>
      <c r="B23" s="1">
        <v>2021</v>
      </c>
      <c r="C23" s="1">
        <v>2022</v>
      </c>
      <c r="D23" s="1" t="s">
        <v>17</v>
      </c>
      <c r="E23" s="1" t="s">
        <v>64</v>
      </c>
      <c r="F23" s="1" t="s">
        <v>64</v>
      </c>
      <c r="G23" s="4">
        <v>1100</v>
      </c>
      <c r="H23" s="5">
        <v>2</v>
      </c>
      <c r="I23" s="5" t="s">
        <v>35</v>
      </c>
      <c r="J23" s="8"/>
      <c r="K23" s="6" t="s">
        <v>64</v>
      </c>
    </row>
    <row r="24" spans="1:11" x14ac:dyDescent="0.2">
      <c r="A24" s="1">
        <v>91</v>
      </c>
      <c r="B24" s="1">
        <v>2021</v>
      </c>
      <c r="C24" s="1">
        <v>2022</v>
      </c>
      <c r="D24" s="1" t="s">
        <v>17</v>
      </c>
      <c r="E24" s="1" t="s">
        <v>64</v>
      </c>
      <c r="F24" s="1" t="s">
        <v>64</v>
      </c>
      <c r="G24" s="4">
        <v>1100</v>
      </c>
      <c r="H24" s="5">
        <v>3</v>
      </c>
      <c r="I24" s="5" t="s">
        <v>36</v>
      </c>
      <c r="J24" s="8"/>
      <c r="K24" s="6" t="s">
        <v>64</v>
      </c>
    </row>
    <row r="25" spans="1:11" x14ac:dyDescent="0.2">
      <c r="A25" s="10">
        <v>91</v>
      </c>
      <c r="B25" s="10">
        <v>2021</v>
      </c>
      <c r="C25" s="10">
        <v>2022</v>
      </c>
      <c r="D25" s="10" t="s">
        <v>17</v>
      </c>
      <c r="E25" s="10" t="s">
        <v>64</v>
      </c>
      <c r="F25" s="10" t="s">
        <v>64</v>
      </c>
      <c r="G25" s="11">
        <v>1920</v>
      </c>
      <c r="H25" s="11" t="s">
        <v>64</v>
      </c>
      <c r="I25" s="11" t="s">
        <v>37</v>
      </c>
      <c r="J25" s="12">
        <f>SUM(J16:J24)</f>
        <v>313316399</v>
      </c>
      <c r="K25" s="13" t="s">
        <v>64</v>
      </c>
    </row>
    <row r="26" spans="1:11" x14ac:dyDescent="0.2">
      <c r="A26" s="1">
        <v>91</v>
      </c>
      <c r="B26" s="1">
        <v>2021</v>
      </c>
      <c r="C26" s="1">
        <v>2022</v>
      </c>
      <c r="D26" s="1" t="s">
        <v>17</v>
      </c>
      <c r="E26" s="1" t="s">
        <v>64</v>
      </c>
      <c r="F26" s="1" t="s">
        <v>64</v>
      </c>
      <c r="G26" s="4">
        <v>6014</v>
      </c>
      <c r="H26" s="5" t="s">
        <v>64</v>
      </c>
      <c r="I26" s="5" t="s">
        <v>38</v>
      </c>
      <c r="J26" s="8">
        <v>229549</v>
      </c>
      <c r="K26" s="6" t="s">
        <v>64</v>
      </c>
    </row>
    <row r="27" spans="1:11" x14ac:dyDescent="0.2">
      <c r="A27" s="1">
        <v>91</v>
      </c>
      <c r="B27" s="1">
        <v>2021</v>
      </c>
      <c r="C27" s="1">
        <v>2022</v>
      </c>
      <c r="D27" s="1" t="s">
        <v>17</v>
      </c>
      <c r="E27" s="1" t="s">
        <v>64</v>
      </c>
      <c r="F27" s="1" t="s">
        <v>64</v>
      </c>
      <c r="G27" s="4">
        <v>6016</v>
      </c>
      <c r="H27" s="5" t="s">
        <v>64</v>
      </c>
      <c r="I27" s="5" t="s">
        <v>39</v>
      </c>
      <c r="J27" s="8">
        <v>197045877</v>
      </c>
      <c r="K27" s="6" t="s">
        <v>64</v>
      </c>
    </row>
    <row r="28" spans="1:11" x14ac:dyDescent="0.2">
      <c r="A28" s="1">
        <v>91</v>
      </c>
      <c r="B28" s="1">
        <v>2021</v>
      </c>
      <c r="C28" s="1">
        <v>2022</v>
      </c>
      <c r="D28" s="1" t="s">
        <v>17</v>
      </c>
      <c r="E28" s="1" t="s">
        <v>64</v>
      </c>
      <c r="F28" s="1" t="s">
        <v>64</v>
      </c>
      <c r="G28" s="4">
        <v>6017</v>
      </c>
      <c r="H28" s="5" t="s">
        <v>64</v>
      </c>
      <c r="I28" s="5" t="s">
        <v>40</v>
      </c>
      <c r="J28" s="8">
        <v>12955995</v>
      </c>
      <c r="K28" s="6" t="s">
        <v>64</v>
      </c>
    </row>
    <row r="29" spans="1:11" x14ac:dyDescent="0.2">
      <c r="A29" s="1">
        <v>91</v>
      </c>
      <c r="B29" s="1">
        <v>2021</v>
      </c>
      <c r="C29" s="1">
        <v>2022</v>
      </c>
      <c r="D29" s="1" t="s">
        <v>17</v>
      </c>
      <c r="E29" s="1" t="s">
        <v>64</v>
      </c>
      <c r="F29" s="1" t="s">
        <v>64</v>
      </c>
      <c r="G29" s="4">
        <v>6019</v>
      </c>
      <c r="H29" s="5" t="s">
        <v>64</v>
      </c>
      <c r="I29" s="5" t="s">
        <v>41</v>
      </c>
      <c r="J29" s="8">
        <v>103084978</v>
      </c>
      <c r="K29" s="6" t="s">
        <v>64</v>
      </c>
    </row>
    <row r="30" spans="1:11" ht="51" x14ac:dyDescent="0.2">
      <c r="A30" s="10">
        <v>91</v>
      </c>
      <c r="B30" s="10">
        <v>2021</v>
      </c>
      <c r="C30" s="10">
        <v>2022</v>
      </c>
      <c r="D30" s="10" t="s">
        <v>17</v>
      </c>
      <c r="E30" s="10" t="s">
        <v>64</v>
      </c>
      <c r="F30" s="10" t="s">
        <v>64</v>
      </c>
      <c r="G30" s="11">
        <v>6190</v>
      </c>
      <c r="H30" s="11" t="s">
        <v>64</v>
      </c>
      <c r="I30" s="11" t="s">
        <v>42</v>
      </c>
      <c r="J30" s="12">
        <f>IF(SUM(J16:J24)=SUM(J26:J29),SUM(J26:J29), "ERROR: Line 1920 &lt;&gt; Line 6190")</f>
        <v>313316399</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44</v>
      </c>
    </row>
    <row r="4" spans="1:2" x14ac:dyDescent="0.2">
      <c r="A4" s="1" t="s">
        <v>64</v>
      </c>
      <c r="B4" s="9" t="s">
        <v>64</v>
      </c>
    </row>
    <row r="5" spans="1:2" x14ac:dyDescent="0.2">
      <c r="A5" s="1" t="s">
        <v>64</v>
      </c>
      <c r="B5" s="9" t="s">
        <v>64</v>
      </c>
    </row>
    <row r="6" spans="1:2" x14ac:dyDescent="0.2">
      <c r="A6" s="1" t="s">
        <v>64</v>
      </c>
      <c r="B6" s="16" t="s">
        <v>45</v>
      </c>
    </row>
    <row r="7" spans="1:2" x14ac:dyDescent="0.2">
      <c r="A7" s="1" t="s">
        <v>64</v>
      </c>
      <c r="B7" s="9" t="s">
        <v>64</v>
      </c>
    </row>
    <row r="8" spans="1:2" ht="178.5" x14ac:dyDescent="0.2">
      <c r="A8" s="14" t="s">
        <v>46</v>
      </c>
      <c r="B8" s="15" t="s">
        <v>47</v>
      </c>
    </row>
    <row r="9" spans="1:2" ht="102" x14ac:dyDescent="0.2">
      <c r="A9" s="14" t="s">
        <v>48</v>
      </c>
      <c r="B9" s="15" t="s">
        <v>49</v>
      </c>
    </row>
    <row r="10" spans="1:2" ht="25.5" x14ac:dyDescent="0.2">
      <c r="A10" s="14" t="s">
        <v>50</v>
      </c>
      <c r="B10" s="15" t="s">
        <v>51</v>
      </c>
    </row>
    <row r="11" spans="1:2" ht="25.5" x14ac:dyDescent="0.2">
      <c r="A11" s="14" t="s">
        <v>52</v>
      </c>
      <c r="B11" s="15" t="s">
        <v>53</v>
      </c>
    </row>
    <row r="12" spans="1:2" x14ac:dyDescent="0.2">
      <c r="A12" s="1" t="s">
        <v>64</v>
      </c>
      <c r="B12" s="9" t="s">
        <v>64</v>
      </c>
    </row>
    <row r="13" spans="1:2" x14ac:dyDescent="0.2">
      <c r="A13" s="1" t="s">
        <v>64</v>
      </c>
      <c r="B13" s="16" t="s">
        <v>54</v>
      </c>
    </row>
    <row r="14" spans="1:2" x14ac:dyDescent="0.2">
      <c r="A14" s="1" t="s">
        <v>64</v>
      </c>
      <c r="B14" s="9" t="s">
        <v>64</v>
      </c>
    </row>
    <row r="15" spans="1:2" x14ac:dyDescent="0.2">
      <c r="A15" s="1" t="s">
        <v>64</v>
      </c>
      <c r="B15" s="9" t="s">
        <v>64</v>
      </c>
    </row>
    <row r="16" spans="1:2" x14ac:dyDescent="0.2">
      <c r="A16" s="20" t="s">
        <v>55</v>
      </c>
      <c r="B16" s="19" t="s">
        <v>64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2022-07-12T14:43:51Z</dcterms:created>
  <dcterms:modified xsi:type="dcterms:W3CDTF">2022-07-12T18:43:52Z</dcterms:modified>
</cp:coreProperties>
</file>