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<sst xmlns="http://schemas.openxmlformats.org/spreadsheetml/2006/main" count="373" uniqueCount="82">
  <si>
    <t>FY 2022 Apportionment</t>
  </si>
  <si>
    <t>Funds provided by Public Law 116-260 (ED log number 22-014)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</si>
  <si>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</si>
  <si>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</si>
  <si>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</si>
  <si>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</si>
  <si>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</si>
  <si>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</si>
  <si>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</si>
  <si>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</si>
  <si>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</si>
  <si>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</si>
  <si>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</si>
  <si>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</si>
  <si>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</si>
  <si>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</si>
  <si>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2021/2022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</si>
  <si>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</si>
  <si>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</si>
  <si>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</si>
  <si>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</si>
  <si>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</si>
  <si>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</si>
  <si>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</si>
  <si>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</si>
  <si>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</si>
  <si>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</si>
  <si>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</si>
  <si>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</si>
  <si>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</si>
  <si>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</si>
  <si>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</si>
  <si>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</si>
  <si>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</si>
  <si>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</si>
  <si>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</si>
  <si>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</si>
  <si>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</si>
  <si>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</si>
  <si>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</si>
  <si>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</si>
  <si>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</si>
  <si>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</si>
  <si>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</si>
  <si>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</si>
  <si>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</si>
  <si>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</si>
  <si>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</si>
  <si>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</si>
  <si>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</si>
  <si>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</si>
  <si>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</si>
  <si>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</si>
  <si>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</si>
  <si>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</si>
  <si>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</si>
  <si>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</si>
  <si>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</si>
  <si>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</si>
  <si>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</si>
  <si>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</si>
  <si>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</si>
  <si>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Impact Aid Construction</t>
  </si>
  <si>
    <t>Total budgetary resources available</t>
  </si>
  <si>
    <t>A1/A2</t>
  </si>
  <si>
    <t>OMB Footnotes</t>
  </si>
  <si>
    <t>Footnotes for Apportioned Amounts</t>
  </si>
  <si>
    <t xml:space="preserve">A1 </t>
  </si>
  <si>
    <t>Up to one percent of the funds appropriated for the competitive program may be used to cover the cost of field reader expense pursuant to P.L. 103-227</t>
  </si>
  <si>
    <t xml:space="preserve">A2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</si>
  <si>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</si>
  <si>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</si>
  <si>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</si>
  <si>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</si>
  <si>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</si>
  <si>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</si>
  <si>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</si>
  <si>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</si>
  <si>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02:53 PM</t>
  </si>
  <si>
    <t xml:space="preserve">TAF(s) Included: </t>
  </si>
  <si>
    <t xml:space="preserve">91-0102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</si>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</sst>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>
        <v>17406000</v>
      </c>
      <c r="K17" s="6" t="s">
        <v>81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/>
      <c r="K22" s="6" t="s">
        <v>81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81</v>
      </c>
      <c r="F25" s="1" t="s">
        <v>81</v>
      </c>
      <c r="G25" s="4">
        <v>1200</v>
      </c>
      <c r="H25" s="5">
        <v>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2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3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4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5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81</v>
      </c>
      <c r="F30" s="1" t="s">
        <v>81</v>
      </c>
      <c r="G30" s="4">
        <v>1400</v>
      </c>
      <c r="H30" s="5">
        <v>1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2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3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17</v>
      </c>
      <c r="E35" s="1" t="s">
        <v>81</v>
      </c>
      <c r="F35" s="1" t="s">
        <v>81</v>
      </c>
      <c r="G35" s="4">
        <v>1740</v>
      </c>
      <c r="H35" s="5">
        <v>1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2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3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17</v>
      </c>
      <c r="E38" s="1" t="s">
        <v>81</v>
      </c>
      <c r="F38" s="1" t="s">
        <v>81</v>
      </c>
      <c r="G38" s="4">
        <v>1800</v>
      </c>
      <c r="H38" s="5">
        <v>1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2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3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17</v>
      </c>
      <c r="E41" s="1" t="s">
        <v>81</v>
      </c>
      <c r="F41" s="1" t="s">
        <v>81</v>
      </c>
      <c r="G41" s="4">
        <v>1820</v>
      </c>
      <c r="H41" s="5">
        <v>1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2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3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17</v>
      </c>
      <c r="E44" s="1" t="s">
        <v>81</v>
      </c>
      <c r="F44" s="1" t="s">
        <v>81</v>
      </c>
      <c r="G44" s="4">
        <v>1825</v>
      </c>
      <c r="H44" s="5">
        <v>1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2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17</v>
      </c>
      <c r="E46" s="1" t="s">
        <v>81</v>
      </c>
      <c r="F46" s="1" t="s">
        <v>81</v>
      </c>
      <c r="G46" s="4">
        <v>1840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3</v>
      </c>
      <c r="I48" s="5" t="s">
        <v>60</v>
      </c>
      <c r="J48" s="8"/>
      <c r="K48" s="6" t="s">
        <v>81</v>
      </c>
    </row>
    <row r="49" spans="1:11" x14ac:dyDescent="0.2">
      <c r="A49" s="10">
        <v>91</v>
      </c>
      <c r="B49" s="10">
        <v>2021</v>
      </c>
      <c r="C49" s="10">
        <v>2022</v>
      </c>
      <c r="D49" s="10" t="s">
        <v>17</v>
      </c>
      <c r="E49" s="10" t="s">
        <v>81</v>
      </c>
      <c r="F49" s="10" t="s">
        <v>81</v>
      </c>
      <c r="G49" s="11">
        <v>1920</v>
      </c>
      <c r="H49" s="11" t="s">
        <v>81</v>
      </c>
      <c r="I49" s="11" t="s">
        <v>61</v>
      </c>
      <c r="J49" s="12">
        <f>SUM(J16:J48)</f>
        <v>17406000</v>
      </c>
      <c r="K49" s="13" t="s">
        <v>81</v>
      </c>
    </row>
    <row r="50" spans="1:11" x14ac:dyDescent="0.2">
      <c r="A50" s="1">
        <v>91</v>
      </c>
      <c r="B50" s="1">
        <v>2021</v>
      </c>
      <c r="C50" s="1">
        <v>2022</v>
      </c>
      <c r="D50" s="1" t="s">
        <v>17</v>
      </c>
      <c r="E50" s="1" t="s">
        <v>81</v>
      </c>
      <c r="F50" s="1" t="s">
        <v>81</v>
      </c>
      <c r="G50" s="4">
        <v>6011</v>
      </c>
      <c r="H50" s="5" t="s">
        <v>81</v>
      </c>
      <c r="I50" s="5" t="s">
        <v>62</v>
      </c>
      <c r="J50" s="8">
        <v>17406000</v>
      </c>
      <c r="K50" s="6" t="s">
        <v>81</v>
      </c>
    </row>
    <row r="51" spans="1:11" ht="25.5" x14ac:dyDescent="0.2">
      <c r="A51" s="10">
        <v>91</v>
      </c>
      <c r="B51" s="10">
        <v>2021</v>
      </c>
      <c r="C51" s="10">
        <v>2022</v>
      </c>
      <c r="D51" s="10" t="s">
        <v>17</v>
      </c>
      <c r="E51" s="10" t="s">
        <v>81</v>
      </c>
      <c r="F51" s="10" t="s">
        <v>81</v>
      </c>
      <c r="G51" s="11">
        <v>6190</v>
      </c>
      <c r="H51" s="11" t="s">
        <v>81</v>
      </c>
      <c r="I51" s="11" t="s">
        <v>63</v>
      </c>
      <c r="J51" s="12">
        <f>IF(SUM(J16:J48)=SUM(J50:J50),SUM(J50:J50), "ERROR: Line 1920 &lt;&gt; Line 6190")</f>
        <v>17406000</v>
      </c>
      <c r="K5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67</v>
      </c>
      <c r="B8" s="15" t="s">
        <v>68</v>
      </c>
    </row>
    <row r="9" spans="1:2" ht="25.5" x14ac:dyDescent="0.2">
      <c r="A9" s="14" t="s">
        <v>69</v>
      </c>
      <c r="B9" s="15" t="s">
        <v>70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16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2022-07-12T14:43:43Z</dcterms:created>
  <dcterms:modified xsi:type="dcterms:W3CDTF">2022-07-12T18:43:43Z</dcterms:modified>
</cp:coreProperties>
</file>