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<sst xmlns="http://schemas.openxmlformats.org/spreadsheetml/2006/main" count="417" uniqueCount="81">
  <si>
    <t>FY 2022 Apportionment</t>
  </si>
  <si>
    <t>Funds provided by Public Law 101-508 (ED log number 22-004)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</si>
  <si>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</si>
  <si>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</si>
  <si>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</si>
  <si>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</si>
  <si>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</si>
  <si>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</si>
  <si>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</si>
  <si>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</si>
  <si>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</si>
  <si>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</si>
  <si>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</si>
  <si>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</si>
  <si>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</si>
  <si>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Account (018-45-0243)</t>
  </si>
  <si>
    <t>TAFS: 91-0243 /2022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</si>
  <si>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</si>
  <si>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</si>
  <si>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</si>
  <si>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</si>
  <si>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</si>
  <si>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</si>
  <si>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</si>
  <si>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</si>
  <si>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</si>
  <si>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</si>
  <si>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</si>
  <si>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</si>
  <si>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</si>
  <si>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</si>
  <si>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</si>
  <si>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</si>
  <si>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</si>
  <si>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</si>
  <si>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</si>
  <si>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</si>
  <si>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</si>
  <si>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</si>
  <si>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</si>
  <si>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</si>
  <si>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</si>
  <si>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</si>
  <si>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</si>
  <si>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</si>
  <si>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</si>
  <si>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</si>
  <si>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</si>
  <si>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</si>
  <si>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</si>
  <si>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</si>
  <si>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</si>
  <si>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</si>
  <si>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</si>
  <si>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</si>
  <si>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</si>
  <si>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</si>
  <si>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</si>
  <si>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</si>
  <si>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</si>
  <si>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</si>
  <si>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</si>
  <si>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</si>
  <si>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Upward Subsidy Reestimates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</si>
  <si>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</si>
  <si>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</si>
  <si>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</si>
  <si>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</si>
  <si>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</si>
  <si>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120.50 and 120.51.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</si>
  <si>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</si>
  <si>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</si>
  <si>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</si>
  <si>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</si>
  <si>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</si>
  <si>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</si>
  <si>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</si>
  <si>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2021-08-26 02:36 PM</t>
  </si>
  <si>
    <t xml:space="preserve">TAF(s) Included: </t>
  </si>
  <si>
    <t xml:space="preserve">91-0243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</si>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</sst>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>
        <v>2022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1</v>
      </c>
      <c r="I13" s="5" t="s">
        <v>19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>
        <v>2022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>
        <v>2022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24</v>
      </c>
      <c r="I15" s="5" t="s">
        <v>25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>
        <v>2022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>
        <v>2022</v>
      </c>
      <c r="D17" s="1" t="s">
        <v>17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27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>
        <v>2022</v>
      </c>
      <c r="D18" s="1" t="s">
        <v>17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30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>
        <v>2022</v>
      </c>
      <c r="D19" s="1" t="s">
        <v>17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30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>
        <v>2022</v>
      </c>
      <c r="D20" s="1" t="s">
        <v>17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>
        <v>2022</v>
      </c>
      <c r="D21" s="1" t="s">
        <v>17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33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>
        <v>2022</v>
      </c>
      <c r="D22" s="1" t="s">
        <v>17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34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>
        <v>2022</v>
      </c>
      <c r="D23" s="1" t="s">
        <v>17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35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>
        <v>2022</v>
      </c>
      <c r="D24" s="1" t="s">
        <v>17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36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>
        <v>2022</v>
      </c>
      <c r="D25" s="1" t="s">
        <v>17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37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>
        <v>2022</v>
      </c>
      <c r="D26" s="1" t="s">
        <v>17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38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>
        <v>2022</v>
      </c>
      <c r="D27" s="1" t="s">
        <v>17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39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>
        <v>2022</v>
      </c>
      <c r="D28" s="1" t="s">
        <v>17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40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>
        <v>2022</v>
      </c>
      <c r="D29" s="1" t="s">
        <v>17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41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>
        <v>2022</v>
      </c>
      <c r="D30" s="1" t="s">
        <v>17</v>
      </c>
      <c r="E30" s="1" t="s">
        <v>80</v>
      </c>
      <c r="F30" s="1" t="s">
        <v>80</v>
      </c>
      <c r="G30" s="4">
        <v>1250</v>
      </c>
      <c r="H30" s="5" t="s">
        <v>80</v>
      </c>
      <c r="I30" s="5" t="s">
        <v>42</v>
      </c>
      <c r="J30" s="8">
        <v>12323075166</v>
      </c>
      <c r="K30" s="6" t="s">
        <v>80</v>
      </c>
    </row>
    <row r="31" spans="1:11" x14ac:dyDescent="0.2">
      <c r="A31" s="1">
        <v>91</v>
      </c>
      <c r="B31" s="1" t="s">
        <v>80</v>
      </c>
      <c r="C31" s="1">
        <v>2022</v>
      </c>
      <c r="D31" s="1" t="s">
        <v>17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43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>
        <v>2022</v>
      </c>
      <c r="D32" s="1" t="s">
        <v>17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44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>
        <v>2022</v>
      </c>
      <c r="D33" s="1" t="s">
        <v>17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45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>
        <v>2022</v>
      </c>
      <c r="D34" s="1" t="s">
        <v>17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46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>
        <v>2022</v>
      </c>
      <c r="D35" s="1" t="s">
        <v>17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47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>
        <v>2022</v>
      </c>
      <c r="D36" s="1" t="s">
        <v>17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48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>
        <v>2022</v>
      </c>
      <c r="D37" s="1" t="s">
        <v>17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49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>
        <v>2022</v>
      </c>
      <c r="D38" s="1" t="s">
        <v>17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50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>
        <v>2022</v>
      </c>
      <c r="D39" s="1" t="s">
        <v>17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51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>
        <v>2022</v>
      </c>
      <c r="D40" s="1" t="s">
        <v>17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52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>
        <v>2022</v>
      </c>
      <c r="D41" s="1" t="s">
        <v>17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53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>
        <v>2022</v>
      </c>
      <c r="D42" s="1" t="s">
        <v>17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54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>
        <v>2022</v>
      </c>
      <c r="D43" s="1" t="s">
        <v>17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55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>
        <v>2022</v>
      </c>
      <c r="D44" s="1" t="s">
        <v>17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56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>
        <v>2022</v>
      </c>
      <c r="D45" s="1" t="s">
        <v>17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57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>
        <v>2022</v>
      </c>
      <c r="D46" s="1" t="s">
        <v>17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58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>
        <v>2022</v>
      </c>
      <c r="D47" s="1" t="s">
        <v>17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59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>
        <v>2022</v>
      </c>
      <c r="D48" s="1" t="s">
        <v>17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60</v>
      </c>
      <c r="J48" s="8"/>
      <c r="K48" s="6" t="s">
        <v>80</v>
      </c>
    </row>
    <row r="49" spans="1:11" x14ac:dyDescent="0.2">
      <c r="A49" s="1">
        <v>91</v>
      </c>
      <c r="B49" s="1" t="s">
        <v>80</v>
      </c>
      <c r="C49" s="1">
        <v>2022</v>
      </c>
      <c r="D49" s="1" t="s">
        <v>17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61</v>
      </c>
      <c r="J49" s="8"/>
      <c r="K49" s="6" t="s">
        <v>80</v>
      </c>
    </row>
    <row r="50" spans="1:11" x14ac:dyDescent="0.2">
      <c r="A50" s="10">
        <v>91</v>
      </c>
      <c r="B50" s="10" t="s">
        <v>80</v>
      </c>
      <c r="C50" s="10">
        <v>2022</v>
      </c>
      <c r="D50" s="10" t="s">
        <v>17</v>
      </c>
      <c r="E50" s="10" t="s">
        <v>80</v>
      </c>
      <c r="F50" s="10" t="s">
        <v>80</v>
      </c>
      <c r="G50" s="11">
        <v>1920</v>
      </c>
      <c r="H50" s="11" t="s">
        <v>80</v>
      </c>
      <c r="I50" s="11" t="s">
        <v>62</v>
      </c>
      <c r="J50" s="12">
        <f>SUM(J16:J49)</f>
        <v>12323075166</v>
      </c>
      <c r="K50" s="13" t="s">
        <v>80</v>
      </c>
    </row>
    <row r="51" spans="1:11" x14ac:dyDescent="0.2">
      <c r="A51" s="1">
        <v>91</v>
      </c>
      <c r="B51" s="1" t="s">
        <v>80</v>
      </c>
      <c r="C51" s="1">
        <v>2022</v>
      </c>
      <c r="D51" s="1" t="s">
        <v>17</v>
      </c>
      <c r="E51" s="1" t="s">
        <v>80</v>
      </c>
      <c r="F51" s="1" t="s">
        <v>80</v>
      </c>
      <c r="G51" s="4">
        <v>6012</v>
      </c>
      <c r="H51" s="5" t="s">
        <v>80</v>
      </c>
      <c r="I51" s="5" t="s">
        <v>63</v>
      </c>
      <c r="J51" s="8">
        <v>12323075166</v>
      </c>
      <c r="K51" s="6" t="s">
        <v>80</v>
      </c>
    </row>
    <row r="52" spans="1:11" x14ac:dyDescent="0.2">
      <c r="A52" s="10">
        <v>91</v>
      </c>
      <c r="B52" s="10" t="s">
        <v>80</v>
      </c>
      <c r="C52" s="10">
        <v>2022</v>
      </c>
      <c r="D52" s="10" t="s">
        <v>17</v>
      </c>
      <c r="E52" s="10" t="s">
        <v>80</v>
      </c>
      <c r="F52" s="10" t="s">
        <v>80</v>
      </c>
      <c r="G52" s="11">
        <v>6190</v>
      </c>
      <c r="H52" s="11" t="s">
        <v>80</v>
      </c>
      <c r="I52" s="11" t="s">
        <v>64</v>
      </c>
      <c r="J52" s="12">
        <f>IF(SUM(J16:J49)=SUM(J51:J51),SUM(J51:J51), "ERROR: Line 1920 &lt;&gt; Line 6190")</f>
        <v>12323075166</v>
      </c>
      <c r="K52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ht="25.5" x14ac:dyDescent="0.2">
      <c r="A8" s="14" t="s">
        <v>68</v>
      </c>
      <c r="B8" s="15" t="s">
        <v>69</v>
      </c>
    </row>
    <row r="9" spans="1:2" x14ac:dyDescent="0.2">
      <c r="A9" s="1" t="s">
        <v>80</v>
      </c>
      <c r="B9" s="9" t="s">
        <v>80</v>
      </c>
    </row>
    <row r="10" spans="1:2" x14ac:dyDescent="0.2">
      <c r="A10" s="1" t="s">
        <v>80</v>
      </c>
      <c r="B10" s="16" t="s">
        <v>70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2022-07-12T14:41:02Z</dcterms:created>
  <dcterms:modified xsi:type="dcterms:W3CDTF">2022-07-12T18:41:03Z</dcterms:modified>
</cp:coreProperties>
</file>