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<sst xmlns="http://schemas.openxmlformats.org/spreadsheetml/2006/main" count="262" uniqueCount="66">
  <si>
    <t>FY 2022 Apportionment</t>
  </si>
  <si>
    <t>Funds provided by Public Law 112-96</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</si>
  <si>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</si>
  <si>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</si>
  <si>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</si>
  <si>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</si>
  <si>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</si>
  <si>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</si>
  <si>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</si>
  <si>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</si>
  <si>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</si>
  <si>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</si>
  <si>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</si>
  <si>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</si>
  <si>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Telecommunications and Information Administration</t>
  </si>
  <si>
    <t>Account: First Responder Network Authority (006-60-4421)</t>
  </si>
  <si>
    <t>TAFS: 13-4421 2012/2027</t>
  </si>
  <si>
    <t>4421</t>
  </si>
  <si>
    <t>IterNo</t>
  </si>
  <si>
    <t>Last Approved Apportionment: N\A, First Request of Year</t>
  </si>
  <si>
    <t>RptCat</t>
  </si>
  <si>
    <t>NO</t>
  </si>
  <si>
    <t>Reporting Categories</t>
  </si>
  <si>
    <t>AdjAut</t>
  </si>
  <si>
    <t>Adjustment Authority provided</t>
  </si>
  <si>
    <t>ME1</t>
  </si>
  <si>
    <t>Mandatory Unob Bal: Brought forward, Oct 1</t>
  </si>
  <si>
    <t>SEQ</t>
  </si>
  <si>
    <t>BA: Mand: Previously unavailable</t>
  </si>
  <si>
    <t>B1</t>
  </si>
  <si>
    <t>BA: Mand: Spending Auth: New\unob bal temp reduced</t>
  </si>
  <si>
    <t>B2</t>
  </si>
  <si>
    <t>1ME</t>
  </si>
  <si>
    <t>BA: Mand: Spending auth:Antic colls, reimbs, other (FirstNet fee collection)</t>
  </si>
  <si>
    <t>2ME</t>
  </si>
  <si>
    <t>BA: Mand: Spending auth:Antic colls, reimbs, other (FirstNet Reimbursable)</t>
  </si>
  <si>
    <t>Total budgetary resources avail (disc. and mand.)</t>
  </si>
  <si>
    <t>Operational Contingency Reserve</t>
  </si>
  <si>
    <t>A1</t>
  </si>
  <si>
    <t>Reinvestment in Network Enhancements Fund</t>
  </si>
  <si>
    <t>First Responder Network Authority - Operations</t>
  </si>
  <si>
    <t>A2</t>
  </si>
  <si>
    <t>FirstNet - Reimbursable</t>
  </si>
  <si>
    <t>Apportioned in FY 2023</t>
  </si>
  <si>
    <t>Total budgetary resources available</t>
  </si>
  <si>
    <t>OMB Footnotes</t>
  </si>
  <si>
    <t>Footnotes for Apportioned Amounts</t>
  </si>
  <si>
    <t xml:space="preserve">A1 </t>
  </si>
  <si>
    <t>Amounts apportioned on line 6014 are available for obligation 5 calendar days after a Board-approved spend plan is submitted to NTIA and OMB.</t>
  </si>
  <si>
    <t xml:space="preserve">A2 </t>
  </si>
  <si>
    <t>For FY 22, FIrstNet Board Resolution 110 (Draft) outlines that FIrstNet has $79,325,000 in "operations" and $7,932,500 in a 10 percent management allowance. Amounts apportioned for the 10 percent management allowance are ony available for obligation 5 calendar days after a spend plan is submitted to NTIA and OMB.</t>
  </si>
  <si>
    <t>Footnotes for Budgetary Resources</t>
  </si>
  <si>
    <t xml:space="preserve">B1 </t>
  </si>
  <si>
    <t>Return of "pop-up" temporary sequestration per OGC legal opinion.  OMB determined that FIrstNet expenses related to overhead, oversight, and administration functions paid out of the FirstNet Responder Network Authority (FRNA) account are subject to temporary sequestration.  FirstNet had identified $9,370,480 in legal compliance oversight activities of the commercial partner contract. The sequestration percentage for FY 2021 was 5.7 percent, in the amount of $534,117.</t>
  </si>
  <si>
    <t xml:space="preserve">B2 </t>
  </si>
  <si>
    <t>Sequestration is taken in the account for each year FIrstNet receives new offsetting collections, per guidance from OMB. OMB determined that FirstNet expenses related to overhead, oversight, and administration functions paid out of the FRNA account are subject to sequestration.  For FY22, FirstNet identified $9,400,000 in legal compliance oversight activities of the AT&amp;T contract.  The sequestration percentage for FY 2022 is 5.7 percent, in the amount of $535,800.</t>
  </si>
  <si>
    <t>End of File</t>
  </si>
  <si>
    <t>OMB Approved this apportionment request using
the web-based apportionment system</t>
  </si>
  <si>
    <t>Mark Affixed By:</t>
  </si>
  <si>
    <t>/s/ signature</t>
  </si>
  <si>
    <t xml:space="preserve">Deputy Associate Director for Housing, Treasury and Commerce                                                                                                                                            </t>
  </si>
  <si>
    <t>Signed On:</t>
  </si>
  <si>
    <t>2021-09-20 11:34 AM</t>
  </si>
  <si>
    <t xml:space="preserve">TAF(s) Included: </t>
  </si>
  <si>
    <t>13-4421 2012\2027 (First Responder Network Authority)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</si>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</sst>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13</v>
      </c>
      <c r="B13" s="1">
        <v>2012</v>
      </c>
      <c r="C13" s="1">
        <v>2027</v>
      </c>
      <c r="D13" s="1" t="s">
        <v>17</v>
      </c>
      <c r="E13" s="1" t="s">
        <v>65</v>
      </c>
      <c r="F13" s="1" t="s">
        <v>65</v>
      </c>
      <c r="G13" s="4" t="s">
        <v>18</v>
      </c>
      <c r="H13" s="5">
        <v>1</v>
      </c>
      <c r="I13" s="5" t="s">
        <v>19</v>
      </c>
      <c r="J13" s="8"/>
      <c r="K13" s="6" t="s">
        <v>65</v>
      </c>
    </row>
    <row r="14" spans="1:11" x14ac:dyDescent="0.2">
      <c r="A14" s="1">
        <v>13</v>
      </c>
      <c r="B14" s="1">
        <v>2012</v>
      </c>
      <c r="C14" s="1">
        <v>2027</v>
      </c>
      <c r="D14" s="1" t="s">
        <v>17</v>
      </c>
      <c r="E14" s="1" t="s">
        <v>65</v>
      </c>
      <c r="F14" s="1" t="s">
        <v>65</v>
      </c>
      <c r="G14" s="4" t="s">
        <v>20</v>
      </c>
      <c r="H14" s="5" t="s">
        <v>21</v>
      </c>
      <c r="I14" s="5" t="s">
        <v>22</v>
      </c>
      <c r="J14" s="8"/>
      <c r="K14" s="6" t="s">
        <v>65</v>
      </c>
    </row>
    <row r="15" spans="1:11" x14ac:dyDescent="0.2">
      <c r="A15" s="1">
        <v>13</v>
      </c>
      <c r="B15" s="1">
        <v>2012</v>
      </c>
      <c r="C15" s="1">
        <v>2027</v>
      </c>
      <c r="D15" s="1" t="s">
        <v>17</v>
      </c>
      <c r="E15" s="1" t="s">
        <v>65</v>
      </c>
      <c r="F15" s="1" t="s">
        <v>65</v>
      </c>
      <c r="G15" s="4" t="s">
        <v>23</v>
      </c>
      <c r="H15" s="5" t="s">
        <v>21</v>
      </c>
      <c r="I15" s="5" t="s">
        <v>24</v>
      </c>
      <c r="J15" s="8"/>
      <c r="K15" s="6" t="s">
        <v>65</v>
      </c>
    </row>
    <row r="16" spans="1:11" x14ac:dyDescent="0.2">
      <c r="A16" s="1">
        <v>13</v>
      </c>
      <c r="B16" s="1">
        <v>2012</v>
      </c>
      <c r="C16" s="1">
        <v>2027</v>
      </c>
      <c r="D16" s="1" t="s">
        <v>17</v>
      </c>
      <c r="E16" s="1" t="s">
        <v>65</v>
      </c>
      <c r="F16" s="1" t="s">
        <v>65</v>
      </c>
      <c r="G16" s="4">
        <v>1000</v>
      </c>
      <c r="H16" s="5" t="s">
        <v>25</v>
      </c>
      <c r="I16" s="5" t="s">
        <v>26</v>
      </c>
      <c r="J16" s="8">
        <v>252737078</v>
      </c>
      <c r="K16" s="6" t="s">
        <v>65</v>
      </c>
    </row>
    <row r="17" spans="1:11" x14ac:dyDescent="0.2">
      <c r="A17" s="1">
        <v>13</v>
      </c>
      <c r="B17" s="1">
        <v>2012</v>
      </c>
      <c r="C17" s="1">
        <v>2027</v>
      </c>
      <c r="D17" s="1" t="s">
        <v>17</v>
      </c>
      <c r="E17" s="1" t="s">
        <v>65</v>
      </c>
      <c r="F17" s="1" t="s">
        <v>65</v>
      </c>
      <c r="G17" s="4">
        <v>1802</v>
      </c>
      <c r="H17" s="5" t="s">
        <v>27</v>
      </c>
      <c r="I17" s="5" t="s">
        <v>28</v>
      </c>
      <c r="J17" s="8">
        <v>534117</v>
      </c>
      <c r="K17" s="6" t="s">
        <v>29</v>
      </c>
    </row>
    <row r="18" spans="1:11" x14ac:dyDescent="0.2">
      <c r="A18" s="1">
        <v>13</v>
      </c>
      <c r="B18" s="1">
        <v>2012</v>
      </c>
      <c r="C18" s="1">
        <v>2027</v>
      </c>
      <c r="D18" s="1" t="s">
        <v>17</v>
      </c>
      <c r="E18" s="1" t="s">
        <v>65</v>
      </c>
      <c r="F18" s="1" t="s">
        <v>65</v>
      </c>
      <c r="G18" s="4">
        <v>1823</v>
      </c>
      <c r="H18" s="5" t="s">
        <v>27</v>
      </c>
      <c r="I18" s="5" t="s">
        <v>30</v>
      </c>
      <c r="J18" s="8">
        <v>-535800</v>
      </c>
      <c r="K18" s="6" t="s">
        <v>31</v>
      </c>
    </row>
    <row r="19" spans="1:11" x14ac:dyDescent="0.2">
      <c r="A19" s="1">
        <v>13</v>
      </c>
      <c r="B19" s="1">
        <v>2012</v>
      </c>
      <c r="C19" s="1">
        <v>2027</v>
      </c>
      <c r="D19" s="1" t="s">
        <v>17</v>
      </c>
      <c r="E19" s="1" t="s">
        <v>65</v>
      </c>
      <c r="F19" s="1" t="s">
        <v>65</v>
      </c>
      <c r="G19" s="4">
        <v>1840</v>
      </c>
      <c r="H19" s="5" t="s">
        <v>32</v>
      </c>
      <c r="I19" s="5" t="s">
        <v>33</v>
      </c>
      <c r="J19" s="8">
        <v>195000000</v>
      </c>
      <c r="K19" s="6" t="s">
        <v>65</v>
      </c>
    </row>
    <row r="20" spans="1:11" x14ac:dyDescent="0.2">
      <c r="A20" s="1">
        <v>13</v>
      </c>
      <c r="B20" s="1">
        <v>2012</v>
      </c>
      <c r="C20" s="1">
        <v>2027</v>
      </c>
      <c r="D20" s="1" t="s">
        <v>17</v>
      </c>
      <c r="E20" s="1" t="s">
        <v>65</v>
      </c>
      <c r="F20" s="1" t="s">
        <v>65</v>
      </c>
      <c r="G20" s="4">
        <v>1840</v>
      </c>
      <c r="H20" s="5" t="s">
        <v>34</v>
      </c>
      <c r="I20" s="5" t="s">
        <v>35</v>
      </c>
      <c r="J20" s="8">
        <v>500000</v>
      </c>
      <c r="K20" s="6" t="s">
        <v>65</v>
      </c>
    </row>
    <row r="21" spans="1:11" x14ac:dyDescent="0.2">
      <c r="A21" s="10">
        <v>13</v>
      </c>
      <c r="B21" s="10">
        <v>2012</v>
      </c>
      <c r="C21" s="10">
        <v>2027</v>
      </c>
      <c r="D21" s="10" t="s">
        <v>17</v>
      </c>
      <c r="E21" s="10" t="s">
        <v>65</v>
      </c>
      <c r="F21" s="10" t="s">
        <v>65</v>
      </c>
      <c r="G21" s="11">
        <v>1920</v>
      </c>
      <c r="H21" s="11" t="s">
        <v>65</v>
      </c>
      <c r="I21" s="11" t="s">
        <v>36</v>
      </c>
      <c r="J21" s="12">
        <f>SUM(J16:J20)</f>
        <v>448235395</v>
      </c>
      <c r="K21" s="13" t="s">
        <v>65</v>
      </c>
    </row>
    <row r="22" spans="1:11" x14ac:dyDescent="0.2">
      <c r="A22" s="1">
        <v>13</v>
      </c>
      <c r="B22" s="1">
        <v>2012</v>
      </c>
      <c r="C22" s="1">
        <v>2027</v>
      </c>
      <c r="D22" s="1" t="s">
        <v>17</v>
      </c>
      <c r="E22" s="1" t="s">
        <v>65</v>
      </c>
      <c r="F22" s="1" t="s">
        <v>65</v>
      </c>
      <c r="G22" s="4">
        <v>6014</v>
      </c>
      <c r="H22" s="5" t="s">
        <v>65</v>
      </c>
      <c r="I22" s="5" t="s">
        <v>37</v>
      </c>
      <c r="J22" s="8">
        <v>71392500</v>
      </c>
      <c r="K22" s="6" t="s">
        <v>38</v>
      </c>
    </row>
    <row r="23" spans="1:11" x14ac:dyDescent="0.2">
      <c r="A23" s="1">
        <v>13</v>
      </c>
      <c r="B23" s="1">
        <v>2012</v>
      </c>
      <c r="C23" s="1">
        <v>2027</v>
      </c>
      <c r="D23" s="1" t="s">
        <v>17</v>
      </c>
      <c r="E23" s="1" t="s">
        <v>65</v>
      </c>
      <c r="F23" s="1" t="s">
        <v>65</v>
      </c>
      <c r="G23" s="4">
        <v>6015</v>
      </c>
      <c r="H23" s="5" t="s">
        <v>65</v>
      </c>
      <c r="I23" s="5" t="s">
        <v>39</v>
      </c>
      <c r="J23" s="8">
        <v>94087078</v>
      </c>
      <c r="K23" s="6" t="s">
        <v>65</v>
      </c>
    </row>
    <row r="24" spans="1:11" x14ac:dyDescent="0.2">
      <c r="A24" s="1">
        <v>13</v>
      </c>
      <c r="B24" s="1">
        <v>2012</v>
      </c>
      <c r="C24" s="1">
        <v>2027</v>
      </c>
      <c r="D24" s="1" t="s">
        <v>17</v>
      </c>
      <c r="E24" s="1" t="s">
        <v>65</v>
      </c>
      <c r="F24" s="1" t="s">
        <v>65</v>
      </c>
      <c r="G24" s="4">
        <v>6016</v>
      </c>
      <c r="H24" s="5" t="s">
        <v>65</v>
      </c>
      <c r="I24" s="5" t="s">
        <v>40</v>
      </c>
      <c r="J24" s="8">
        <v>87255817</v>
      </c>
      <c r="K24" s="6" t="s">
        <v>41</v>
      </c>
    </row>
    <row r="25" spans="1:11" x14ac:dyDescent="0.2">
      <c r="A25" s="1">
        <v>13</v>
      </c>
      <c r="B25" s="1">
        <v>2012</v>
      </c>
      <c r="C25" s="1">
        <v>2027</v>
      </c>
      <c r="D25" s="1" t="s">
        <v>17</v>
      </c>
      <c r="E25" s="1" t="s">
        <v>65</v>
      </c>
      <c r="F25" s="1" t="s">
        <v>65</v>
      </c>
      <c r="G25" s="4">
        <v>6017</v>
      </c>
      <c r="H25" s="5" t="s">
        <v>65</v>
      </c>
      <c r="I25" s="5" t="s">
        <v>42</v>
      </c>
      <c r="J25" s="8">
        <v>500000</v>
      </c>
      <c r="K25" s="6" t="s">
        <v>65</v>
      </c>
    </row>
    <row r="26" spans="1:11" x14ac:dyDescent="0.2">
      <c r="A26" s="1">
        <v>13</v>
      </c>
      <c r="B26" s="1">
        <v>2012</v>
      </c>
      <c r="C26" s="1">
        <v>2027</v>
      </c>
      <c r="D26" s="1" t="s">
        <v>17</v>
      </c>
      <c r="E26" s="1" t="s">
        <v>65</v>
      </c>
      <c r="F26" s="1" t="s">
        <v>65</v>
      </c>
      <c r="G26" s="4">
        <v>6170</v>
      </c>
      <c r="H26" s="5" t="s">
        <v>65</v>
      </c>
      <c r="I26" s="5" t="s">
        <v>43</v>
      </c>
      <c r="J26" s="8">
        <v>195000000</v>
      </c>
      <c r="K26" s="6" t="s">
        <v>65</v>
      </c>
    </row>
    <row r="27" spans="1:11" x14ac:dyDescent="0.2">
      <c r="A27" s="10">
        <v>13</v>
      </c>
      <c r="B27" s="10">
        <v>2012</v>
      </c>
      <c r="C27" s="10">
        <v>2027</v>
      </c>
      <c r="D27" s="10" t="s">
        <v>17</v>
      </c>
      <c r="E27" s="10" t="s">
        <v>65</v>
      </c>
      <c r="F27" s="10" t="s">
        <v>65</v>
      </c>
      <c r="G27" s="11">
        <v>6190</v>
      </c>
      <c r="H27" s="11" t="s">
        <v>65</v>
      </c>
      <c r="I27" s="11" t="s">
        <v>44</v>
      </c>
      <c r="J27" s="12">
        <f>IF(SUM(J16:J20)=SUM(J22:J26),SUM(J22:J26), "ERROR: Line 1920 &lt;&gt; Line 6190")</f>
        <v>448235395</v>
      </c>
      <c r="K27" s="13" t="s">
        <v>65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45</v>
      </c>
    </row>
    <row r="4" spans="1:2" x14ac:dyDescent="0.2">
      <c r="A4" s="1" t="s">
        <v>65</v>
      </c>
      <c r="B4" s="9" t="s">
        <v>65</v>
      </c>
    </row>
    <row r="5" spans="1:2" x14ac:dyDescent="0.2">
      <c r="A5" s="1" t="s">
        <v>65</v>
      </c>
      <c r="B5" s="9" t="s">
        <v>65</v>
      </c>
    </row>
    <row r="6" spans="1:2" x14ac:dyDescent="0.2">
      <c r="A6" s="1" t="s">
        <v>65</v>
      </c>
      <c r="B6" s="16" t="s">
        <v>46</v>
      </c>
    </row>
    <row r="7" spans="1:2" x14ac:dyDescent="0.2">
      <c r="A7" s="1" t="s">
        <v>65</v>
      </c>
      <c r="B7" s="9" t="s">
        <v>65</v>
      </c>
    </row>
    <row r="8" spans="1:2" ht="25.5" x14ac:dyDescent="0.2">
      <c r="A8" s="14" t="s">
        <v>47</v>
      </c>
      <c r="B8" s="15" t="s">
        <v>48</v>
      </c>
    </row>
    <row r="9" spans="1:2" ht="38.25" x14ac:dyDescent="0.2">
      <c r="A9" s="14" t="s">
        <v>49</v>
      </c>
      <c r="B9" s="15" t="s">
        <v>50</v>
      </c>
    </row>
    <row r="10" spans="1:2" x14ac:dyDescent="0.2">
      <c r="A10" s="1" t="s">
        <v>65</v>
      </c>
      <c r="B10" s="9" t="s">
        <v>65</v>
      </c>
    </row>
    <row r="11" spans="1:2" x14ac:dyDescent="0.2">
      <c r="A11" s="1" t="s">
        <v>65</v>
      </c>
      <c r="B11" s="16" t="s">
        <v>51</v>
      </c>
    </row>
    <row r="12" spans="1:2" x14ac:dyDescent="0.2">
      <c r="A12" s="1" t="s">
        <v>65</v>
      </c>
      <c r="B12" s="9" t="s">
        <v>65</v>
      </c>
    </row>
    <row r="13" spans="1:2" ht="51" x14ac:dyDescent="0.2">
      <c r="A13" s="14" t="s">
        <v>52</v>
      </c>
      <c r="B13" s="15" t="s">
        <v>53</v>
      </c>
    </row>
    <row r="14" spans="1:2" ht="51" x14ac:dyDescent="0.2">
      <c r="A14" s="14" t="s">
        <v>54</v>
      </c>
      <c r="B14" s="15" t="s">
        <v>55</v>
      </c>
    </row>
    <row r="15" spans="1:2" x14ac:dyDescent="0.2">
      <c r="A15" s="1" t="s">
        <v>65</v>
      </c>
      <c r="B15" s="9" t="s">
        <v>65</v>
      </c>
    </row>
    <row r="16" spans="1:2" x14ac:dyDescent="0.2">
      <c r="A16" s="20" t="s">
        <v>56</v>
      </c>
      <c r="B16" s="19" t="s">
        <v>65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2022-08-23T15:24:21Z</dcterms:created>
  <dcterms:modified xsi:type="dcterms:W3CDTF">2022-08-23T19:24:22Z</dcterms:modified>
</cp:coreProperties>
</file>