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<sst xmlns="http://schemas.openxmlformats.org/spreadsheetml/2006/main" count="274" uniqueCount="60">
  <si>
    <t>FY 2022 Apportionment</t>
  </si>
  <si>
    <t>Funds provided by Public Law 115-123, 116-20,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</si>
  <si>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</si>
  <si>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</si>
  <si>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</si>
  <si>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</si>
  <si>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</si>
  <si>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</si>
  <si>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</si>
  <si>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</si>
  <si>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</si>
  <si>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</si>
  <si>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</si>
  <si>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</si>
  <si>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</si>
  <si>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Fisheries Disaster Assistance (006-48-2055)</t>
  </si>
  <si>
    <t>TAFS: 13-2055 /X</t>
  </si>
  <si>
    <t>X</t>
  </si>
  <si>
    <t>2055</t>
  </si>
  <si>
    <t>IterNo</t>
  </si>
  <si>
    <t>Last Approved Apportionment: 2021-09-27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</si>
  <si>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</si>
  <si>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</si>
  <si>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</si>
  <si>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</si>
  <si>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</si>
  <si>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</si>
  <si>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</si>
  <si>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Discretionary: Unob Bal: Brought forward, October 1</t>
  </si>
  <si>
    <t>Unob Bal: Antic recov of prior year unpd/pd obl</t>
  </si>
  <si>
    <t>BA: Disc: Appropriation</t>
  </si>
  <si>
    <t>BA: Disc: Approps transferred to other accounts</t>
  </si>
  <si>
    <t>B4</t>
  </si>
  <si>
    <t>Total budgetary resources avail (disc. and mand.)</t>
  </si>
  <si>
    <t>B2</t>
  </si>
  <si>
    <t>Fisheries Disaster Assistance</t>
  </si>
  <si>
    <t>Alaska 2016 Salmon</t>
  </si>
  <si>
    <t>2018 Hurricane Florence (NC)</t>
  </si>
  <si>
    <t>Apportioned in FY 2023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</si>
  <si>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</si>
  <si>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</si>
  <si>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</si>
  <si>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</si>
  <si>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</si>
  <si>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</si>
  <si>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</si>
  <si>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 xml:space="preserve">B2 </t>
  </si>
  <si>
    <t>Pursuant to 31 U.S.C. 1553(b), not to exceed one percent of the total appropriation for this account is apportioned for the purpose of paying legitimate obligations related to canceled appropriations.</t>
  </si>
  <si>
    <t xml:space="preserve">B4 </t>
  </si>
  <si>
    <t>Pursuant to PL 108-447, $200,000 is transferred to the NOAA Operations Research and Facilities Account 13 X 1450 to support the Ernest F. Hollings Scholarship Fund.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</si>
  <si>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</si>
  <si>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</si>
  <si>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</si>
  <si>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</si>
  <si>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</si>
  <si>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</si>
  <si>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05:22 PM</t>
  </si>
  <si>
    <t xml:space="preserve">TAF(s) Included: </t>
  </si>
  <si>
    <t xml:space="preserve">13-2055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</si>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</sst>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13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2</v>
      </c>
      <c r="I13" s="5" t="s">
        <v>20</v>
      </c>
      <c r="J13" s="8"/>
      <c r="K13" s="6" t="s">
        <v>59</v>
      </c>
    </row>
    <row r="14" spans="1:11" x14ac:dyDescent="0.2">
      <c r="A14" s="1">
        <v>13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13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25</v>
      </c>
      <c r="I15" s="5" t="s">
        <v>26</v>
      </c>
      <c r="J15" s="8"/>
      <c r="K15" s="6" t="s">
        <v>59</v>
      </c>
    </row>
    <row r="16" spans="1:11" x14ac:dyDescent="0.2">
      <c r="A16" s="1">
        <v>13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27</v>
      </c>
      <c r="I16" s="5" t="s">
        <v>28</v>
      </c>
      <c r="J16" s="8">
        <v>115125015</v>
      </c>
      <c r="K16" s="6" t="s">
        <v>59</v>
      </c>
    </row>
    <row r="17" spans="1:11" x14ac:dyDescent="0.2">
      <c r="A17" s="1">
        <v>13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1061</v>
      </c>
      <c r="H17" s="5" t="s">
        <v>59</v>
      </c>
      <c r="I17" s="5" t="s">
        <v>29</v>
      </c>
      <c r="J17" s="8">
        <v>400000</v>
      </c>
      <c r="K17" s="6" t="s">
        <v>59</v>
      </c>
    </row>
    <row r="18" spans="1:11" x14ac:dyDescent="0.2">
      <c r="A18" s="1">
        <v>13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1100</v>
      </c>
      <c r="H18" s="5" t="s">
        <v>59</v>
      </c>
      <c r="I18" s="5" t="s">
        <v>30</v>
      </c>
      <c r="J18" s="8">
        <v>200000000</v>
      </c>
      <c r="K18" s="6" t="s">
        <v>59</v>
      </c>
    </row>
    <row r="19" spans="1:11" x14ac:dyDescent="0.2">
      <c r="A19" s="1">
        <v>13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1120</v>
      </c>
      <c r="H19" s="5" t="s">
        <v>59</v>
      </c>
      <c r="I19" s="5" t="s">
        <v>31</v>
      </c>
      <c r="J19" s="8">
        <v>-200000</v>
      </c>
      <c r="K19" s="6" t="s">
        <v>32</v>
      </c>
    </row>
    <row r="20" spans="1:11" x14ac:dyDescent="0.2">
      <c r="A20" s="10">
        <v>13</v>
      </c>
      <c r="B20" s="10" t="s">
        <v>59</v>
      </c>
      <c r="C20" s="10" t="s">
        <v>17</v>
      </c>
      <c r="D20" s="10" t="s">
        <v>18</v>
      </c>
      <c r="E20" s="10" t="s">
        <v>59</v>
      </c>
      <c r="F20" s="10" t="s">
        <v>59</v>
      </c>
      <c r="G20" s="11">
        <v>1920</v>
      </c>
      <c r="H20" s="11" t="s">
        <v>59</v>
      </c>
      <c r="I20" s="11" t="s">
        <v>33</v>
      </c>
      <c r="J20" s="12">
        <f>SUM(J16:J19)</f>
        <v>315325015</v>
      </c>
      <c r="K20" s="13" t="s">
        <v>34</v>
      </c>
    </row>
    <row r="21" spans="1:11" x14ac:dyDescent="0.2">
      <c r="A21" s="1">
        <v>13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6033</v>
      </c>
      <c r="H21" s="5" t="s">
        <v>59</v>
      </c>
      <c r="I21" s="5" t="s">
        <v>35</v>
      </c>
      <c r="J21" s="8">
        <v>400000</v>
      </c>
      <c r="K21" s="6" t="s">
        <v>59</v>
      </c>
    </row>
    <row r="22" spans="1:11" x14ac:dyDescent="0.2">
      <c r="A22" s="1">
        <v>13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6061</v>
      </c>
      <c r="H22" s="5" t="s">
        <v>59</v>
      </c>
      <c r="I22" s="5" t="s">
        <v>36</v>
      </c>
      <c r="J22" s="8">
        <v>2</v>
      </c>
      <c r="K22" s="6" t="s">
        <v>59</v>
      </c>
    </row>
    <row r="23" spans="1:11" x14ac:dyDescent="0.2">
      <c r="A23" s="1">
        <v>13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6075</v>
      </c>
      <c r="H23" s="5" t="s">
        <v>59</v>
      </c>
      <c r="I23" s="5" t="s">
        <v>37</v>
      </c>
      <c r="J23" s="8">
        <v>7720272</v>
      </c>
      <c r="K23" s="6" t="s">
        <v>59</v>
      </c>
    </row>
    <row r="24" spans="1:11" x14ac:dyDescent="0.2">
      <c r="A24" s="1">
        <v>13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6170</v>
      </c>
      <c r="H24" s="5" t="s">
        <v>59</v>
      </c>
      <c r="I24" s="5" t="s">
        <v>38</v>
      </c>
      <c r="J24" s="8">
        <v>307204741</v>
      </c>
      <c r="K24" s="6" t="s">
        <v>59</v>
      </c>
    </row>
    <row r="25" spans="1:11" x14ac:dyDescent="0.2">
      <c r="A25" s="10">
        <v>13</v>
      </c>
      <c r="B25" s="10" t="s">
        <v>59</v>
      </c>
      <c r="C25" s="10" t="s">
        <v>17</v>
      </c>
      <c r="D25" s="10" t="s">
        <v>18</v>
      </c>
      <c r="E25" s="10" t="s">
        <v>59</v>
      </c>
      <c r="F25" s="10" t="s">
        <v>59</v>
      </c>
      <c r="G25" s="11">
        <v>6190</v>
      </c>
      <c r="H25" s="11" t="s">
        <v>59</v>
      </c>
      <c r="I25" s="11" t="s">
        <v>39</v>
      </c>
      <c r="J25" s="12">
        <f>IF(SUM(J16:J19)=SUM(J21:J24),SUM(J21:J24), "ERROR: Line 1920 &lt;&gt; Line 6190")</f>
        <v>315325015</v>
      </c>
      <c r="K25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41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42</v>
      </c>
    </row>
    <row r="7" spans="1:2" x14ac:dyDescent="0.2">
      <c r="A7" s="1" t="s">
        <v>59</v>
      </c>
      <c r="B7" s="9" t="s">
        <v>59</v>
      </c>
    </row>
    <row r="8" spans="1:2" ht="38.25" x14ac:dyDescent="0.2">
      <c r="A8" s="14" t="s">
        <v>43</v>
      </c>
      <c r="B8" s="15" t="s">
        <v>44</v>
      </c>
    </row>
    <row r="9" spans="1:2" x14ac:dyDescent="0.2">
      <c r="A9" s="1" t="s">
        <v>59</v>
      </c>
      <c r="B9" s="9" t="s">
        <v>59</v>
      </c>
    </row>
    <row r="10" spans="1:2" x14ac:dyDescent="0.2">
      <c r="A10" s="1" t="s">
        <v>59</v>
      </c>
      <c r="B10" s="16" t="s">
        <v>45</v>
      </c>
    </row>
    <row r="11" spans="1:2" x14ac:dyDescent="0.2">
      <c r="A11" s="1" t="s">
        <v>59</v>
      </c>
      <c r="B11" s="9" t="s">
        <v>59</v>
      </c>
    </row>
    <row r="12" spans="1:2" ht="25.5" x14ac:dyDescent="0.2">
      <c r="A12" s="14" t="s">
        <v>46</v>
      </c>
      <c r="B12" s="15" t="s">
        <v>47</v>
      </c>
    </row>
    <row r="13" spans="1:2" ht="25.5" x14ac:dyDescent="0.2">
      <c r="A13" s="14" t="s">
        <v>48</v>
      </c>
      <c r="B13" s="15" t="s">
        <v>49</v>
      </c>
    </row>
    <row r="14" spans="1:2" x14ac:dyDescent="0.2">
      <c r="A14" s="1" t="s">
        <v>59</v>
      </c>
      <c r="B14" s="9" t="s">
        <v>59</v>
      </c>
    </row>
    <row r="15" spans="1:2" x14ac:dyDescent="0.2">
      <c r="A15" s="20" t="s">
        <v>50</v>
      </c>
      <c r="B15" s="19" t="s">
        <v>59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2022-09-26T17:22:59Z</dcterms:created>
  <dcterms:modified xsi:type="dcterms:W3CDTF">2022-09-26T21:23:01Z</dcterms:modified>
</cp:coreProperties>
</file>