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4" i="1"/>
</calcChain>
</file>

<file path=xl/sharedStrings.xml><?xml version="1.0" encoding="utf-8"?>
<sst xmlns="http://schemas.openxmlformats.org/spreadsheetml/2006/main" count="404" uniqueCount="81">
  <si>
    <t>FY 2022 Apportionment</t>
  </si>
  <si>
    <t>Funds provided by Public Law 117-103,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</si>
  <si>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</si>
  <si>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</si>
  <si>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</si>
  <si>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</si>
  <si>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</si>
  <si>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</si>
  <si>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</si>
  <si>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</si>
  <si>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</si>
  <si>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</si>
  <si>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</si>
  <si>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</si>
  <si>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</si>
  <si>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</si>
  <si>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/X</t>
  </si>
  <si>
    <t>X</t>
  </si>
  <si>
    <t>1450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</si>
  <si>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</si>
  <si>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</si>
  <si>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</si>
  <si>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</si>
  <si>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</si>
  <si>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</si>
  <si>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</si>
  <si>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</si>
  <si>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</si>
  <si>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</si>
  <si>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DAReim</t>
  </si>
  <si>
    <t>MA</t>
  </si>
  <si>
    <t>Mandatory: Unob Bal: Brought forward, October 1</t>
  </si>
  <si>
    <t>Dir</t>
  </si>
  <si>
    <t>Unob Bal: Antic recov of prior year unpaid obl</t>
  </si>
  <si>
    <t>Mand</t>
  </si>
  <si>
    <t>BA: Disc: Approps transferred from other accounts</t>
  </si>
  <si>
    <t>B4, B5</t>
  </si>
  <si>
    <t>BA: Disc: Spending auth: Antic colls, reimbs, other</t>
  </si>
  <si>
    <t>Reim</t>
  </si>
  <si>
    <t>BA: Reim: Spending auth: Antic colls, reimbs, other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</si>
  <si>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</si>
  <si>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</si>
  <si>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</si>
  <si>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</si>
  <si>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</si>
  <si>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</si>
  <si>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National Ocean Service</t>
  </si>
  <si>
    <t>National Marine Fisheries Service</t>
  </si>
  <si>
    <t>Oceanic and Atmospheric Research</t>
  </si>
  <si>
    <t>National Weather Service</t>
  </si>
  <si>
    <t>National Environmental Satellite Data, and Info. Svs</t>
  </si>
  <si>
    <t>Mission Support</t>
  </si>
  <si>
    <t>Office Marine and Aviation Operations</t>
  </si>
  <si>
    <t>NOAA Wide Support Services</t>
  </si>
  <si>
    <t>Spectrum Relocation Fund - AWS-3 post-auction</t>
  </si>
  <si>
    <t>Spectrum Efficient National Surveilance Radar Program (SENSR)</t>
  </si>
  <si>
    <t>Spectrum Pipeline</t>
  </si>
  <si>
    <t>Apportioned in FY 2023 - Spectrum</t>
  </si>
  <si>
    <t>Total budgetary resources available</t>
  </si>
  <si>
    <t>A2</t>
  </si>
  <si>
    <t>OMB Footnotes</t>
  </si>
  <si>
    <t>Footnotes for Apportioned Amounts</t>
  </si>
  <si>
    <t xml:space="preserve">A2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</si>
  <si>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</si>
  <si>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</si>
  <si>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B2 </t>
  </si>
  <si>
    <t>Pursuant to 31 U.S.C. 1553(b), not to exceed one percent of the total appropriation for this account is apportioned for the purpose of paying legitimate obligations related to canceled appropriations.</t>
  </si>
  <si>
    <t xml:space="preserve">B4 </t>
  </si>
  <si>
    <t>Pursuant to P.L. 117-103, Consolidated Appropriations Act, 2022, funds in the amount of $243,532,000 are transferred to the NOAA Operations Research and Facilities Account 13 X 1450 from the Promote and Develop Fishery Products account 13 X 5139.</t>
  </si>
  <si>
    <t xml:space="preserve">B5 </t>
  </si>
  <si>
    <t>Pursuant to P.L. 108-447, $223,061 is transferred to the NOAA Operations Research and Facilities Account 13 X 1450 (from NOAA PAC 13 X 1460) and $200,000 (from NOAA 13 X 2055)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</si>
  <si>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</si>
  <si>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</si>
  <si>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</si>
  <si>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</si>
  <si>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</si>
  <si>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</si>
  <si>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2022-05-18 05:37 PM</t>
  </si>
  <si>
    <t xml:space="preserve">TAF(s) Included: </t>
  </si>
  <si>
    <t xml:space="preserve">13-1450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</si>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</sst>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13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2</v>
      </c>
      <c r="I13" s="5" t="s">
        <v>20</v>
      </c>
      <c r="J13" s="8"/>
      <c r="K13" s="6" t="s">
        <v>80</v>
      </c>
    </row>
    <row r="14" spans="1:11" x14ac:dyDescent="0.2">
      <c r="A14" s="1">
        <v>13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13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13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>
        <v>10491193</v>
      </c>
      <c r="K16" s="6" t="s">
        <v>80</v>
      </c>
    </row>
    <row r="17" spans="1:11" x14ac:dyDescent="0.2">
      <c r="A17" s="1">
        <v>13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>
        <v>67873250</v>
      </c>
      <c r="K17" s="6" t="s">
        <v>80</v>
      </c>
    </row>
    <row r="18" spans="1:11" x14ac:dyDescent="0.2">
      <c r="A18" s="1">
        <v>13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>
        <v>27557388</v>
      </c>
      <c r="K18" s="6" t="s">
        <v>80</v>
      </c>
    </row>
    <row r="19" spans="1:11" x14ac:dyDescent="0.2">
      <c r="A19" s="1">
        <v>13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1061</v>
      </c>
      <c r="H19" s="5" t="s">
        <v>32</v>
      </c>
      <c r="I19" s="5" t="s">
        <v>33</v>
      </c>
      <c r="J19" s="8">
        <v>10640000</v>
      </c>
      <c r="K19" s="6" t="s">
        <v>80</v>
      </c>
    </row>
    <row r="20" spans="1:11" x14ac:dyDescent="0.2">
      <c r="A20" s="1">
        <v>13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1061</v>
      </c>
      <c r="H20" s="5" t="s">
        <v>34</v>
      </c>
      <c r="I20" s="5" t="s">
        <v>33</v>
      </c>
      <c r="J20" s="8">
        <v>4000000</v>
      </c>
      <c r="K20" s="6" t="s">
        <v>80</v>
      </c>
    </row>
    <row r="21" spans="1:11" ht="25.5" x14ac:dyDescent="0.2">
      <c r="A21" s="1">
        <v>13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1121</v>
      </c>
      <c r="H21" s="5" t="s">
        <v>32</v>
      </c>
      <c r="I21" s="5" t="s">
        <v>35</v>
      </c>
      <c r="J21" s="8">
        <v>243955061</v>
      </c>
      <c r="K21" s="6" t="s">
        <v>36</v>
      </c>
    </row>
    <row r="22" spans="1:11" x14ac:dyDescent="0.2">
      <c r="A22" s="1">
        <v>13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1740</v>
      </c>
      <c r="H22" s="5" t="s">
        <v>32</v>
      </c>
      <c r="I22" s="5" t="s">
        <v>37</v>
      </c>
      <c r="J22" s="8">
        <v>470000</v>
      </c>
      <c r="K22" s="6" t="s">
        <v>80</v>
      </c>
    </row>
    <row r="23" spans="1:11" x14ac:dyDescent="0.2">
      <c r="A23" s="1">
        <v>13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1740</v>
      </c>
      <c r="H23" s="5" t="s">
        <v>38</v>
      </c>
      <c r="I23" s="5" t="s">
        <v>39</v>
      </c>
      <c r="J23" s="8">
        <v>391349000</v>
      </c>
      <c r="K23" s="6" t="s">
        <v>80</v>
      </c>
    </row>
    <row r="24" spans="1:11" x14ac:dyDescent="0.2">
      <c r="A24" s="10">
        <v>13</v>
      </c>
      <c r="B24" s="10" t="s">
        <v>80</v>
      </c>
      <c r="C24" s="10" t="s">
        <v>17</v>
      </c>
      <c r="D24" s="10" t="s">
        <v>18</v>
      </c>
      <c r="E24" s="10" t="s">
        <v>80</v>
      </c>
      <c r="F24" s="10" t="s">
        <v>80</v>
      </c>
      <c r="G24" s="11">
        <v>1920</v>
      </c>
      <c r="H24" s="11" t="s">
        <v>80</v>
      </c>
      <c r="I24" s="11" t="s">
        <v>40</v>
      </c>
      <c r="J24" s="12">
        <f>SUM(J16:J23)</f>
        <v>756335892</v>
      </c>
      <c r="K24" s="13" t="s">
        <v>41</v>
      </c>
    </row>
    <row r="25" spans="1:11" x14ac:dyDescent="0.2">
      <c r="A25" s="1">
        <v>13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6001</v>
      </c>
      <c r="H25" s="5" t="s">
        <v>80</v>
      </c>
      <c r="I25" s="5" t="s">
        <v>42</v>
      </c>
      <c r="J25" s="8">
        <v>257957000</v>
      </c>
      <c r="K25" s="6" t="s">
        <v>80</v>
      </c>
    </row>
    <row r="26" spans="1:11" x14ac:dyDescent="0.2">
      <c r="A26" s="1">
        <v>13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6002</v>
      </c>
      <c r="H26" s="5" t="s">
        <v>80</v>
      </c>
      <c r="I26" s="5" t="s">
        <v>43</v>
      </c>
      <c r="J26" s="8">
        <v>103030000</v>
      </c>
      <c r="K26" s="6" t="s">
        <v>80</v>
      </c>
    </row>
    <row r="27" spans="1:11" x14ac:dyDescent="0.2">
      <c r="A27" s="1">
        <v>13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6003</v>
      </c>
      <c r="H27" s="5" t="s">
        <v>80</v>
      </c>
      <c r="I27" s="5" t="s">
        <v>44</v>
      </c>
      <c r="J27" s="8">
        <v>93393864</v>
      </c>
      <c r="K27" s="6" t="s">
        <v>80</v>
      </c>
    </row>
    <row r="28" spans="1:11" x14ac:dyDescent="0.2">
      <c r="A28" s="1">
        <v>13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6004</v>
      </c>
      <c r="H28" s="5" t="s">
        <v>80</v>
      </c>
      <c r="I28" s="5" t="s">
        <v>45</v>
      </c>
      <c r="J28" s="8">
        <v>4841386</v>
      </c>
      <c r="K28" s="6" t="s">
        <v>80</v>
      </c>
    </row>
    <row r="29" spans="1:11" x14ac:dyDescent="0.2">
      <c r="A29" s="1">
        <v>13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6011</v>
      </c>
      <c r="H29" s="5" t="s">
        <v>80</v>
      </c>
      <c r="I29" s="5" t="s">
        <v>46</v>
      </c>
      <c r="J29" s="8">
        <v>605797</v>
      </c>
      <c r="K29" s="6" t="s">
        <v>80</v>
      </c>
    </row>
    <row r="30" spans="1:11" x14ac:dyDescent="0.2">
      <c r="A30" s="1">
        <v>13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6012</v>
      </c>
      <c r="H30" s="5" t="s">
        <v>80</v>
      </c>
      <c r="I30" s="5" t="s">
        <v>47</v>
      </c>
      <c r="J30" s="8">
        <v>259724652</v>
      </c>
      <c r="K30" s="6" t="s">
        <v>80</v>
      </c>
    </row>
    <row r="31" spans="1:11" x14ac:dyDescent="0.2">
      <c r="A31" s="1">
        <v>13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6013</v>
      </c>
      <c r="H31" s="5" t="s">
        <v>80</v>
      </c>
      <c r="I31" s="5" t="s">
        <v>48</v>
      </c>
      <c r="J31" s="8">
        <v>90458</v>
      </c>
      <c r="K31" s="6" t="s">
        <v>80</v>
      </c>
    </row>
    <row r="32" spans="1:11" x14ac:dyDescent="0.2">
      <c r="A32" s="1">
        <v>13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6014</v>
      </c>
      <c r="H32" s="5" t="s">
        <v>80</v>
      </c>
      <c r="I32" s="5" t="s">
        <v>49</v>
      </c>
      <c r="J32" s="8">
        <v>583300</v>
      </c>
      <c r="K32" s="6" t="s">
        <v>80</v>
      </c>
    </row>
    <row r="33" spans="1:11" x14ac:dyDescent="0.2">
      <c r="A33" s="1">
        <v>13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6015</v>
      </c>
      <c r="H33" s="5" t="s">
        <v>80</v>
      </c>
      <c r="I33" s="5" t="s">
        <v>50</v>
      </c>
      <c r="J33" s="8">
        <v>52824</v>
      </c>
      <c r="K33" s="6" t="s">
        <v>80</v>
      </c>
    </row>
    <row r="34" spans="1:11" x14ac:dyDescent="0.2">
      <c r="A34" s="1">
        <v>13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6016</v>
      </c>
      <c r="H34" s="5" t="s">
        <v>80</v>
      </c>
      <c r="I34" s="5" t="s">
        <v>51</v>
      </c>
      <c r="J34" s="8">
        <v>844001</v>
      </c>
      <c r="K34" s="6" t="s">
        <v>80</v>
      </c>
    </row>
    <row r="35" spans="1:11" x14ac:dyDescent="0.2">
      <c r="A35" s="1">
        <v>13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6017</v>
      </c>
      <c r="H35" s="5" t="s">
        <v>80</v>
      </c>
      <c r="I35" s="5" t="s">
        <v>52</v>
      </c>
      <c r="J35" s="8">
        <v>128367</v>
      </c>
      <c r="K35" s="6" t="s">
        <v>80</v>
      </c>
    </row>
    <row r="36" spans="1:11" x14ac:dyDescent="0.2">
      <c r="A36" s="1">
        <v>13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6018</v>
      </c>
      <c r="H36" s="5" t="s">
        <v>80</v>
      </c>
      <c r="I36" s="5" t="s">
        <v>53</v>
      </c>
      <c r="J36" s="8">
        <v>3526855</v>
      </c>
      <c r="K36" s="6" t="s">
        <v>80</v>
      </c>
    </row>
    <row r="37" spans="1:11" x14ac:dyDescent="0.2">
      <c r="A37" s="1">
        <v>13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6020</v>
      </c>
      <c r="H37" s="5" t="s">
        <v>80</v>
      </c>
      <c r="I37" s="5" t="s">
        <v>54</v>
      </c>
      <c r="J37" s="8">
        <v>23850000</v>
      </c>
      <c r="K37" s="6" t="s">
        <v>80</v>
      </c>
    </row>
    <row r="38" spans="1:11" x14ac:dyDescent="0.2">
      <c r="A38" s="1">
        <v>13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6021</v>
      </c>
      <c r="H38" s="5" t="s">
        <v>80</v>
      </c>
      <c r="I38" s="5" t="s">
        <v>55</v>
      </c>
      <c r="J38" s="8">
        <v>1000000</v>
      </c>
      <c r="K38" s="6" t="s">
        <v>80</v>
      </c>
    </row>
    <row r="39" spans="1:11" x14ac:dyDescent="0.2">
      <c r="A39" s="1">
        <v>13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6022</v>
      </c>
      <c r="H39" s="5" t="s">
        <v>80</v>
      </c>
      <c r="I39" s="5" t="s">
        <v>56</v>
      </c>
      <c r="J39" s="8">
        <v>1000000</v>
      </c>
      <c r="K39" s="6" t="s">
        <v>80</v>
      </c>
    </row>
    <row r="40" spans="1:11" x14ac:dyDescent="0.2">
      <c r="A40" s="1">
        <v>13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6170</v>
      </c>
      <c r="H40" s="5" t="s">
        <v>80</v>
      </c>
      <c r="I40" s="5" t="s">
        <v>57</v>
      </c>
      <c r="J40" s="8">
        <v>5707388</v>
      </c>
      <c r="K40" s="6" t="s">
        <v>80</v>
      </c>
    </row>
    <row r="41" spans="1:11" x14ac:dyDescent="0.2">
      <c r="A41" s="10">
        <v>13</v>
      </c>
      <c r="B41" s="10" t="s">
        <v>80</v>
      </c>
      <c r="C41" s="10" t="s">
        <v>17</v>
      </c>
      <c r="D41" s="10" t="s">
        <v>18</v>
      </c>
      <c r="E41" s="10" t="s">
        <v>80</v>
      </c>
      <c r="F41" s="10" t="s">
        <v>80</v>
      </c>
      <c r="G41" s="11">
        <v>6190</v>
      </c>
      <c r="H41" s="11" t="s">
        <v>80</v>
      </c>
      <c r="I41" s="11" t="s">
        <v>58</v>
      </c>
      <c r="J41" s="12">
        <f>IF(SUM(J16:J23)=SUM(J25:J40),SUM(J25:J40), "ERROR: Line 1920 &lt;&gt; Line 6190")</f>
        <v>756335892</v>
      </c>
      <c r="K4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60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61</v>
      </c>
    </row>
    <row r="7" spans="1:2" x14ac:dyDescent="0.2">
      <c r="A7" s="1" t="s">
        <v>80</v>
      </c>
      <c r="B7" s="9" t="s">
        <v>80</v>
      </c>
    </row>
    <row r="8" spans="1:2" ht="25.5" x14ac:dyDescent="0.2">
      <c r="A8" s="14" t="s">
        <v>62</v>
      </c>
      <c r="B8" s="15" t="s">
        <v>63</v>
      </c>
    </row>
    <row r="9" spans="1:2" x14ac:dyDescent="0.2">
      <c r="A9" s="1" t="s">
        <v>80</v>
      </c>
      <c r="B9" s="9" t="s">
        <v>80</v>
      </c>
    </row>
    <row r="10" spans="1:2" x14ac:dyDescent="0.2">
      <c r="A10" s="1" t="s">
        <v>80</v>
      </c>
      <c r="B10" s="16" t="s">
        <v>64</v>
      </c>
    </row>
    <row r="11" spans="1:2" x14ac:dyDescent="0.2">
      <c r="A11" s="1" t="s">
        <v>80</v>
      </c>
      <c r="B11" s="9" t="s">
        <v>80</v>
      </c>
    </row>
    <row r="12" spans="1:2" ht="25.5" x14ac:dyDescent="0.2">
      <c r="A12" s="14" t="s">
        <v>65</v>
      </c>
      <c r="B12" s="15" t="s">
        <v>66</v>
      </c>
    </row>
    <row r="13" spans="1:2" ht="38.25" x14ac:dyDescent="0.2">
      <c r="A13" s="14" t="s">
        <v>67</v>
      </c>
      <c r="B13" s="15" t="s">
        <v>68</v>
      </c>
    </row>
    <row r="14" spans="1:2" ht="25.5" x14ac:dyDescent="0.2">
      <c r="A14" s="14" t="s">
        <v>69</v>
      </c>
      <c r="B14" s="15" t="s">
        <v>70</v>
      </c>
    </row>
    <row r="15" spans="1:2" x14ac:dyDescent="0.2">
      <c r="A15" s="1" t="s">
        <v>80</v>
      </c>
      <c r="B15" s="9" t="s">
        <v>80</v>
      </c>
    </row>
    <row r="16" spans="1:2" x14ac:dyDescent="0.2">
      <c r="A16" s="20" t="s">
        <v>71</v>
      </c>
      <c r="B16" s="19" t="s">
        <v>80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2022-08-23T11:10:59Z</dcterms:created>
  <dcterms:modified xsi:type="dcterms:W3CDTF">2022-08-23T15:11:00Z</dcterms:modified>
</cp:coreProperties>
</file>