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<sst xmlns="http://schemas.openxmlformats.org/spreadsheetml/2006/main" count="228" uniqueCount="52">
  <si>
    <t>FY 2022 Apportionment</t>
  </si>
  <si>
    <t>Funds provided by Public Law 117-103,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</si>
  <si>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</si>
  <si>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</si>
  <si>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</si>
  <si>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</si>
  <si>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</si>
  <si>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</si>
  <si>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</si>
  <si>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</si>
  <si>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</si>
  <si>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</si>
  <si>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</si>
  <si>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</si>
  <si>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</si>
  <si>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</si>
  <si>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2022/2023</t>
  </si>
  <si>
    <t>1451</t>
  </si>
  <si>
    <t>IterNo</t>
  </si>
  <si>
    <t>Last Approved Apportionment: 2022-06-23</t>
  </si>
  <si>
    <t>RptCat</t>
  </si>
  <si>
    <t>NO</t>
  </si>
  <si>
    <t>Reporting Categories</t>
  </si>
  <si>
    <t>AdjAut</t>
  </si>
  <si>
    <t>Adjustment Authority provided</t>
  </si>
  <si>
    <t>BA: Disc: Appropriation (P.L. 117-103)</t>
  </si>
  <si>
    <t>BA: Disc: Appropriation (P.L. 117-58)</t>
  </si>
  <si>
    <t>BA: Disc: Approps transferred to other accounts</t>
  </si>
  <si>
    <t>B1, B3, B4</t>
  </si>
  <si>
    <t>Total budgetary resources avail (disc. and mand.)</t>
  </si>
  <si>
    <t>NMFS -- PAC SALMON</t>
  </si>
  <si>
    <t>National Marine Fisheries Service - IIJA (P.L. 117-58)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</si>
  <si>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</si>
  <si>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</si>
  <si>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</si>
  <si>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</si>
  <si>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</si>
  <si>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108-447, $65,000 is transferred to the Operations, Research and Facilities Fund (13 22/23 1450) to support the Ernest F. Hollings Scholarship Fund.</t>
  </si>
  <si>
    <t xml:space="preserve">B3 </t>
  </si>
  <si>
    <t>Pursuant to P.L. 108-447, $34,400 is transferred to the Operations, Research and Facilities Fund (13 22/23 1450) to support the Ernest F. Hollings Scholarship Fund.</t>
  </si>
  <si>
    <t xml:space="preserve">B4 </t>
  </si>
  <si>
    <t>Transfer request of $3,200,000 from NOAA's Pacific Coastal Salmon Recovery account (13-1451 22/23) to the Operations, Research and Facilities (ORF) account (13-1450 22/23) for approved OMAO Reprogramming. This amount will be transferred to the OMAO Marine Operations &amp; Maintenance PPA and NOAA Commissioned Officer Corps PPA.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</si>
  <si>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</si>
  <si>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</si>
  <si>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</si>
  <si>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</si>
  <si>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</si>
  <si>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</si>
  <si>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05:26 PM</t>
  </si>
  <si>
    <t xml:space="preserve">TAF(s) Included: </t>
  </si>
  <si>
    <t xml:space="preserve">13-1451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</si>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</sst>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13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3</v>
      </c>
      <c r="I13" s="5" t="s">
        <v>19</v>
      </c>
      <c r="J13" s="8"/>
      <c r="K13" s="6" t="s">
        <v>51</v>
      </c>
    </row>
    <row r="14" spans="1:11" x14ac:dyDescent="0.2">
      <c r="A14" s="1">
        <v>13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13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13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1100</v>
      </c>
      <c r="H16" s="5">
        <v>1</v>
      </c>
      <c r="I16" s="5" t="s">
        <v>25</v>
      </c>
      <c r="J16" s="8">
        <v>65000000</v>
      </c>
      <c r="K16" s="6" t="s">
        <v>51</v>
      </c>
    </row>
    <row r="17" spans="1:11" x14ac:dyDescent="0.2">
      <c r="A17" s="1">
        <v>13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1100</v>
      </c>
      <c r="H17" s="5">
        <v>2</v>
      </c>
      <c r="I17" s="5" t="s">
        <v>26</v>
      </c>
      <c r="J17" s="8">
        <v>34400000</v>
      </c>
      <c r="K17" s="6" t="s">
        <v>51</v>
      </c>
    </row>
    <row r="18" spans="1:11" ht="38.25" x14ac:dyDescent="0.2">
      <c r="A18" s="1">
        <v>13</v>
      </c>
      <c r="B18" s="1">
        <v>2022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1120</v>
      </c>
      <c r="H18" s="5" t="s">
        <v>51</v>
      </c>
      <c r="I18" s="5" t="s">
        <v>27</v>
      </c>
      <c r="J18" s="8">
        <v>-3299400</v>
      </c>
      <c r="K18" s="6" t="s">
        <v>28</v>
      </c>
    </row>
    <row r="19" spans="1:11" x14ac:dyDescent="0.2">
      <c r="A19" s="10">
        <v>13</v>
      </c>
      <c r="B19" s="10">
        <v>2022</v>
      </c>
      <c r="C19" s="10">
        <v>2023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29</v>
      </c>
      <c r="J19" s="12">
        <f>SUM(J16:J18)</f>
        <v>96100600</v>
      </c>
      <c r="K19" s="13" t="s">
        <v>51</v>
      </c>
    </row>
    <row r="20" spans="1:11" x14ac:dyDescent="0.2">
      <c r="A20" s="1">
        <v>13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6030</v>
      </c>
      <c r="H20" s="5" t="s">
        <v>51</v>
      </c>
      <c r="I20" s="5" t="s">
        <v>30</v>
      </c>
      <c r="J20" s="8">
        <v>61735000</v>
      </c>
      <c r="K20" s="6" t="s">
        <v>51</v>
      </c>
    </row>
    <row r="21" spans="1:11" x14ac:dyDescent="0.2">
      <c r="A21" s="1">
        <v>13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6082</v>
      </c>
      <c r="H21" s="5" t="s">
        <v>51</v>
      </c>
      <c r="I21" s="5" t="s">
        <v>31</v>
      </c>
      <c r="J21" s="8">
        <v>34365600</v>
      </c>
      <c r="K21" s="6" t="s">
        <v>51</v>
      </c>
    </row>
    <row r="22" spans="1:11" x14ac:dyDescent="0.2">
      <c r="A22" s="10">
        <v>13</v>
      </c>
      <c r="B22" s="10">
        <v>2022</v>
      </c>
      <c r="C22" s="10">
        <v>2023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32</v>
      </c>
      <c r="J22" s="12">
        <f>IF(SUM(J16:J18)=SUM(J20:J21),SUM(J20:J21), "ERROR: Line 1920 &lt;&gt; Line 6190")</f>
        <v>96100600</v>
      </c>
      <c r="K22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35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36</v>
      </c>
      <c r="B11" s="15" t="s">
        <v>37</v>
      </c>
    </row>
    <row r="12" spans="1:2" ht="25.5" x14ac:dyDescent="0.2">
      <c r="A12" s="14" t="s">
        <v>38</v>
      </c>
      <c r="B12" s="15" t="s">
        <v>39</v>
      </c>
    </row>
    <row r="13" spans="1:2" ht="38.25" x14ac:dyDescent="0.2">
      <c r="A13" s="14" t="s">
        <v>40</v>
      </c>
      <c r="B13" s="15" t="s">
        <v>41</v>
      </c>
    </row>
    <row r="14" spans="1:2" x14ac:dyDescent="0.2">
      <c r="A14" s="1" t="s">
        <v>51</v>
      </c>
      <c r="B14" s="9" t="s">
        <v>51</v>
      </c>
    </row>
    <row r="15" spans="1:2" x14ac:dyDescent="0.2">
      <c r="A15" s="20" t="s">
        <v>42</v>
      </c>
      <c r="B15" s="19" t="s">
        <v>51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2022-09-09T17:58:38Z</dcterms:created>
  <dcterms:modified xsi:type="dcterms:W3CDTF">2022-09-09T21:58:39Z</dcterms:modified>
</cp:coreProperties>
</file>