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<sst xmlns="http://schemas.openxmlformats.org/spreadsheetml/2006/main" count="272" uniqueCount="53">
  <si>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</si>
  <si>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</si>
  <si>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</si>
  <si>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</si>
  <si>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</si>
  <si>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</si>
  <si>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</si>
  <si>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</si>
  <si>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</si>
  <si>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</si>
  <si>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</si>
  <si>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</si>
  <si>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</si>
  <si>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</si>
  <si>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International Trade Administration</t>
  </si>
  <si>
    <t>Account: Operations and Administration (006-25-1250)</t>
  </si>
  <si>
    <t>TAFS: 13-1250 2021/2022</t>
  </si>
  <si>
    <t>1250</t>
  </si>
  <si>
    <t>IterNo</t>
  </si>
  <si>
    <t>Last Approved Apportionment: 2022-05-11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</si>
  <si>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</si>
  <si>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</si>
  <si>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</si>
  <si>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</si>
  <si>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</si>
  <si>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</si>
  <si>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Reim</t>
  </si>
  <si>
    <t>Unob Bal: Recov of prior year unpaid obligations</t>
  </si>
  <si>
    <t>Unob Bal: Recov of prior year paid obligations</t>
  </si>
  <si>
    <t>Anticipated recoveries of prior year unpaid and paid obligations</t>
  </si>
  <si>
    <t>BA: Disc: Spending auth: Collected</t>
  </si>
  <si>
    <t>BA: Disc: Spending auth: Chng uncoll pymts Fed src</t>
  </si>
  <si>
    <t>BA: Disc: Spending auth: Antic colls, reimbs, other</t>
  </si>
  <si>
    <t>Total budgetary resources avail (disc. and mand.)</t>
  </si>
  <si>
    <t>Operations and Administration - Industry and Analysis</t>
  </si>
  <si>
    <t>Operations and Administration - Enforcement and Compliance</t>
  </si>
  <si>
    <t>Reimbursables</t>
  </si>
  <si>
    <t>Operations and Administration - Global Markets</t>
  </si>
  <si>
    <t>Operations and Administration - Executive Direction/Administration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</si>
  <si>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</si>
  <si>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</si>
  <si>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</si>
  <si>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</si>
  <si>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</si>
  <si>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</si>
  <si>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</si>
  <si>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</si>
  <si>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</si>
  <si>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</si>
  <si>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2022-09-01 02:28 PM</t>
  </si>
  <si>
    <t xml:space="preserve">TAF(s) Included: </t>
  </si>
  <si>
    <t xml:space="preserve">13-1250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</si>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</sst>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13</v>
      </c>
      <c r="B13" s="1">
        <v>2021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4</v>
      </c>
      <c r="I13" s="5" t="s">
        <v>19</v>
      </c>
      <c r="J13" s="8"/>
      <c r="K13" s="6" t="s">
        <v>52</v>
      </c>
    </row>
    <row r="14" spans="1:11" x14ac:dyDescent="0.2">
      <c r="A14" s="1">
        <v>13</v>
      </c>
      <c r="B14" s="1">
        <v>2021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13</v>
      </c>
      <c r="B15" s="1">
        <v>2021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13</v>
      </c>
      <c r="B16" s="1">
        <v>2021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52</v>
      </c>
      <c r="I16" s="5" t="s">
        <v>25</v>
      </c>
      <c r="J16" s="8">
        <v>1249221</v>
      </c>
      <c r="K16" s="6" t="s">
        <v>52</v>
      </c>
    </row>
    <row r="17" spans="1:11" x14ac:dyDescent="0.2">
      <c r="A17" s="1">
        <v>13</v>
      </c>
      <c r="B17" s="1">
        <v>2021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25</v>
      </c>
      <c r="J17" s="8">
        <v>193201</v>
      </c>
      <c r="K17" s="6" t="s">
        <v>52</v>
      </c>
    </row>
    <row r="18" spans="1:11" x14ac:dyDescent="0.2">
      <c r="A18" s="1">
        <v>13</v>
      </c>
      <c r="B18" s="1">
        <v>2021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27</v>
      </c>
      <c r="J18" s="8">
        <v>2906054</v>
      </c>
      <c r="K18" s="6" t="s">
        <v>52</v>
      </c>
    </row>
    <row r="19" spans="1:11" x14ac:dyDescent="0.2">
      <c r="A19" s="1">
        <v>13</v>
      </c>
      <c r="B19" s="1">
        <v>2021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1033</v>
      </c>
      <c r="H19" s="5" t="s">
        <v>52</v>
      </c>
      <c r="I19" s="5" t="s">
        <v>28</v>
      </c>
      <c r="J19" s="8">
        <v>12759</v>
      </c>
      <c r="K19" s="6" t="s">
        <v>52</v>
      </c>
    </row>
    <row r="20" spans="1:11" x14ac:dyDescent="0.2">
      <c r="A20" s="1">
        <v>13</v>
      </c>
      <c r="B20" s="1">
        <v>2021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29</v>
      </c>
      <c r="J20" s="8">
        <v>4281187</v>
      </c>
      <c r="K20" s="6" t="s">
        <v>52</v>
      </c>
    </row>
    <row r="21" spans="1:11" x14ac:dyDescent="0.2">
      <c r="A21" s="1">
        <v>13</v>
      </c>
      <c r="B21" s="1">
        <v>2021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1700</v>
      </c>
      <c r="H21" s="5" t="s">
        <v>52</v>
      </c>
      <c r="I21" s="5" t="s">
        <v>30</v>
      </c>
      <c r="J21" s="8">
        <v>185048</v>
      </c>
      <c r="K21" s="6" t="s">
        <v>52</v>
      </c>
    </row>
    <row r="22" spans="1:11" x14ac:dyDescent="0.2">
      <c r="A22" s="1">
        <v>13</v>
      </c>
      <c r="B22" s="1">
        <v>2021</v>
      </c>
      <c r="C22" s="1">
        <v>2022</v>
      </c>
      <c r="D22" s="1" t="s">
        <v>17</v>
      </c>
      <c r="E22" s="1" t="s">
        <v>52</v>
      </c>
      <c r="F22" s="1" t="s">
        <v>52</v>
      </c>
      <c r="G22" s="4">
        <v>1701</v>
      </c>
      <c r="H22" s="5" t="s">
        <v>52</v>
      </c>
      <c r="I22" s="5" t="s">
        <v>31</v>
      </c>
      <c r="J22" s="8">
        <v>17604</v>
      </c>
      <c r="K22" s="6" t="s">
        <v>52</v>
      </c>
    </row>
    <row r="23" spans="1:11" x14ac:dyDescent="0.2">
      <c r="A23" s="1">
        <v>13</v>
      </c>
      <c r="B23" s="1">
        <v>2021</v>
      </c>
      <c r="C23" s="1">
        <v>2022</v>
      </c>
      <c r="D23" s="1" t="s">
        <v>17</v>
      </c>
      <c r="E23" s="1" t="s">
        <v>52</v>
      </c>
      <c r="F23" s="1" t="s">
        <v>52</v>
      </c>
      <c r="G23" s="4">
        <v>1740</v>
      </c>
      <c r="H23" s="5" t="s">
        <v>52</v>
      </c>
      <c r="I23" s="5" t="s">
        <v>32</v>
      </c>
      <c r="J23" s="8">
        <v>2797348</v>
      </c>
      <c r="K23" s="6" t="s">
        <v>52</v>
      </c>
    </row>
    <row r="24" spans="1:11" x14ac:dyDescent="0.2">
      <c r="A24" s="10">
        <v>13</v>
      </c>
      <c r="B24" s="10">
        <v>2021</v>
      </c>
      <c r="C24" s="10">
        <v>2022</v>
      </c>
      <c r="D24" s="10" t="s">
        <v>17</v>
      </c>
      <c r="E24" s="10" t="s">
        <v>52</v>
      </c>
      <c r="F24" s="10" t="s">
        <v>52</v>
      </c>
      <c r="G24" s="11">
        <v>1920</v>
      </c>
      <c r="H24" s="11" t="s">
        <v>52</v>
      </c>
      <c r="I24" s="11" t="s">
        <v>33</v>
      </c>
      <c r="J24" s="12">
        <f>SUM(J16:J23)</f>
        <v>11642422</v>
      </c>
      <c r="K24" s="13" t="s">
        <v>52</v>
      </c>
    </row>
    <row r="25" spans="1:11" x14ac:dyDescent="0.2">
      <c r="A25" s="1">
        <v>13</v>
      </c>
      <c r="B25" s="1">
        <v>2021</v>
      </c>
      <c r="C25" s="1">
        <v>2022</v>
      </c>
      <c r="D25" s="1" t="s">
        <v>17</v>
      </c>
      <c r="E25" s="1" t="s">
        <v>52</v>
      </c>
      <c r="F25" s="1" t="s">
        <v>52</v>
      </c>
      <c r="G25" s="4">
        <v>6011</v>
      </c>
      <c r="H25" s="5" t="s">
        <v>52</v>
      </c>
      <c r="I25" s="5" t="s">
        <v>34</v>
      </c>
      <c r="J25" s="8">
        <v>966794</v>
      </c>
      <c r="K25" s="6" t="s">
        <v>52</v>
      </c>
    </row>
    <row r="26" spans="1:11" x14ac:dyDescent="0.2">
      <c r="A26" s="1">
        <v>13</v>
      </c>
      <c r="B26" s="1">
        <v>2021</v>
      </c>
      <c r="C26" s="1">
        <v>2022</v>
      </c>
      <c r="D26" s="1" t="s">
        <v>17</v>
      </c>
      <c r="E26" s="1" t="s">
        <v>52</v>
      </c>
      <c r="F26" s="1" t="s">
        <v>52</v>
      </c>
      <c r="G26" s="4">
        <v>6012</v>
      </c>
      <c r="H26" s="5" t="s">
        <v>52</v>
      </c>
      <c r="I26" s="5" t="s">
        <v>35</v>
      </c>
      <c r="J26" s="8">
        <v>1159461</v>
      </c>
      <c r="K26" s="6" t="s">
        <v>52</v>
      </c>
    </row>
    <row r="27" spans="1:11" x14ac:dyDescent="0.2">
      <c r="A27" s="1">
        <v>13</v>
      </c>
      <c r="B27" s="1">
        <v>2021</v>
      </c>
      <c r="C27" s="1">
        <v>2022</v>
      </c>
      <c r="D27" s="1" t="s">
        <v>17</v>
      </c>
      <c r="E27" s="1" t="s">
        <v>52</v>
      </c>
      <c r="F27" s="1" t="s">
        <v>52</v>
      </c>
      <c r="G27" s="4">
        <v>6013</v>
      </c>
      <c r="H27" s="5" t="s">
        <v>52</v>
      </c>
      <c r="I27" s="5" t="s">
        <v>36</v>
      </c>
      <c r="J27" s="8">
        <v>3443201</v>
      </c>
      <c r="K27" s="6" t="s">
        <v>52</v>
      </c>
    </row>
    <row r="28" spans="1:11" x14ac:dyDescent="0.2">
      <c r="A28" s="1">
        <v>13</v>
      </c>
      <c r="B28" s="1">
        <v>2021</v>
      </c>
      <c r="C28" s="1">
        <v>2022</v>
      </c>
      <c r="D28" s="1" t="s">
        <v>17</v>
      </c>
      <c r="E28" s="1" t="s">
        <v>52</v>
      </c>
      <c r="F28" s="1" t="s">
        <v>52</v>
      </c>
      <c r="G28" s="4">
        <v>6014</v>
      </c>
      <c r="H28" s="5" t="s">
        <v>52</v>
      </c>
      <c r="I28" s="5" t="s">
        <v>37</v>
      </c>
      <c r="J28" s="8">
        <v>5466771</v>
      </c>
      <c r="K28" s="6" t="s">
        <v>52</v>
      </c>
    </row>
    <row r="29" spans="1:11" x14ac:dyDescent="0.2">
      <c r="A29" s="1">
        <v>13</v>
      </c>
      <c r="B29" s="1">
        <v>2021</v>
      </c>
      <c r="C29" s="1">
        <v>2022</v>
      </c>
      <c r="D29" s="1" t="s">
        <v>17</v>
      </c>
      <c r="E29" s="1" t="s">
        <v>52</v>
      </c>
      <c r="F29" s="1" t="s">
        <v>52</v>
      </c>
      <c r="G29" s="4">
        <v>6015</v>
      </c>
      <c r="H29" s="5" t="s">
        <v>52</v>
      </c>
      <c r="I29" s="5" t="s">
        <v>38</v>
      </c>
      <c r="J29" s="8">
        <v>606195</v>
      </c>
      <c r="K29" s="6" t="s">
        <v>52</v>
      </c>
    </row>
    <row r="30" spans="1:11" x14ac:dyDescent="0.2">
      <c r="A30" s="10">
        <v>13</v>
      </c>
      <c r="B30" s="10">
        <v>2021</v>
      </c>
      <c r="C30" s="10">
        <v>2022</v>
      </c>
      <c r="D30" s="10" t="s">
        <v>17</v>
      </c>
      <c r="E30" s="10" t="s">
        <v>52</v>
      </c>
      <c r="F30" s="10" t="s">
        <v>52</v>
      </c>
      <c r="G30" s="11">
        <v>6190</v>
      </c>
      <c r="H30" s="11" t="s">
        <v>52</v>
      </c>
      <c r="I30" s="11" t="s">
        <v>39</v>
      </c>
      <c r="J30" s="12">
        <f>IF(SUM(J16:J23)=SUM(J25:J29),SUM(J25:J29), "ERROR: Line 1920 &lt;&gt; Line 6190")</f>
        <v>11642422</v>
      </c>
      <c r="K30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2022-09-01T15:21:22Z</dcterms:created>
  <dcterms:modified xsi:type="dcterms:W3CDTF">2022-09-01T19:21:23Z</dcterms:modified>
</cp:coreProperties>
</file>