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 r="J19" i="1"/>
  <c r="J17" i="1"/>
</calcChain>
</file>

<file path=xl/sharedStrings.xml><?xml version="1.0" encoding="utf-8"?>
<sst xmlns="http://schemas.openxmlformats.org/spreadsheetml/2006/main" count="306" uniqueCount="62">
  <si>
    <t>FY 2022 Apportionment</t>
  </si>
  <si>
    <t>Funds provided by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</si>
  <si>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</si>
  <si>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</si>
  <si>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</si>
  <si>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</si>
  <si>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</si>
  <si>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</si>
  <si>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</si>
  <si>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</si>
  <si>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</si>
  <si>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</si>
  <si>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</si>
  <si>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</si>
  <si>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</si>
  <si>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Food for Peace Title II Grants (005-68-2278)</t>
  </si>
  <si>
    <t>TAFS: 12-2278 2021/2022</t>
  </si>
  <si>
    <t>2278</t>
  </si>
  <si>
    <t>IterNo</t>
  </si>
  <si>
    <t>Last Approved Apportionment: N\A, First Request of Year</t>
  </si>
  <si>
    <t>RptCat</t>
  </si>
  <si>
    <t>NO</t>
  </si>
  <si>
    <t>Reporting Categories</t>
  </si>
  <si>
    <t>AdjAut</t>
  </si>
  <si>
    <t>YES</t>
  </si>
  <si>
    <t>Adjustment Authority provided</t>
  </si>
  <si>
    <t>ME</t>
  </si>
  <si>
    <t>Mandatory Expected - Unob Bal: Brought forward, October 1</t>
  </si>
  <si>
    <t>Total budgetary resources avail (disc. and mand.)</t>
  </si>
  <si>
    <t>Food for Peace Title II Grants</t>
  </si>
  <si>
    <t>Total budgetary resources available</t>
  </si>
  <si>
    <t>A4, A5</t>
  </si>
  <si>
    <t>TAFS: 12-2278 /X</t>
  </si>
  <si>
    <t>X</t>
  </si>
  <si>
    <t>DE</t>
  </si>
  <si>
    <t>Discretionary Expected - Unob Bal: Brought forward, October 1</t>
  </si>
  <si>
    <t>A1, A2, A3, A4</t>
  </si>
  <si>
    <t>OMB Footnotes</t>
  </si>
  <si>
    <t>Footnotes for Apportioned Amounts</t>
  </si>
  <si>
    <t xml:space="preserve">A1 </t>
  </si>
  <si>
    <t>These funds may be obligated to cover commodity inspection costs upon consultation with OMB.  Inspections should generally be covered by funding from other US Department of Agriculture funding, including the Commodity Credit Corporation Charter Act, Section 11.</t>
  </si>
  <si>
    <t xml:space="preserve">A2 </t>
  </si>
  <si>
    <t>These funds may be obligated for Food for Peace development program activities upon consultation with OMB.</t>
  </si>
  <si>
    <t xml:space="preserve">A3 </t>
  </si>
  <si>
    <t>This line includes Food for Peace Title II Section 202(e) funding for emergency food assistance for local and regional procurement (LRP) and other interventions such as cash vouchers and cash transfer payments.  Within 10 business days of committing any of these funds, USAID should provide OMB with an email containing a preliminary assessment of how much funding will be used; the form that the funding is likely to take (e.g., local and regional procurement or cash voucher); preliminary estimates of the cost per beneficiary and, if relevant, cost per ton; which country will receive the food; how this commitment is related to Food for Peace Title II assistance to the recipient country, and how the funding meets USAID Bureau of Humanitarian Assistance criteria for the use of these funds.  If the commitment is to be met through regional procurement, the email should indicate the anticipated countries of provenance for the food.  USAID should email OMB within 10 business days if the countries of provenance change or any major details of the commitment change. Funds other than for local and regional procurement, cash transfers, or cash vouchers may be obligated upon consultation with OMB.</t>
  </si>
  <si>
    <t xml:space="preserve">A4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</si>
  <si>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t>
  </si>
  <si>
    <t xml:space="preserve">A5 </t>
  </si>
  <si>
    <t>Funding authorized by the American Rescue Plan, P.L. 117-02, Sec. 1007.</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</si>
  <si>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</si>
  <si>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</si>
  <si>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</si>
  <si>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</si>
  <si>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</si>
  <si>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</si>
  <si>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</si>
  <si>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2021-09-29 05:38 PM</t>
  </si>
  <si>
    <t xml:space="preserve">TAF(s) Included: </t>
  </si>
  <si>
    <t xml:space="preserve">12-2278 \X </t>
  </si>
  <si>
    <t xml:space="preserve"> </t>
  </si>
  <si>
    <t>12-2278 2021\2022 (Food for Peace Title II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</si>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</sst>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12</v>
      </c>
      <c r="B13" s="1">
        <v>2021</v>
      </c>
      <c r="C13" s="1">
        <v>2022</v>
      </c>
      <c r="D13" s="1" t="s">
        <v>17</v>
      </c>
      <c r="E13" s="1" t="s">
        <v>61</v>
      </c>
      <c r="F13" s="1" t="s">
        <v>61</v>
      </c>
      <c r="G13" s="4" t="s">
        <v>18</v>
      </c>
      <c r="H13" s="5">
        <v>1</v>
      </c>
      <c r="I13" s="5" t="s">
        <v>19</v>
      </c>
      <c r="J13" s="8"/>
      <c r="K13" s="6" t="s">
        <v>61</v>
      </c>
    </row>
    <row r="14" spans="1:11" x14ac:dyDescent="0.2">
      <c r="A14" s="1">
        <v>12</v>
      </c>
      <c r="B14" s="1">
        <v>2021</v>
      </c>
      <c r="C14" s="1">
        <v>2022</v>
      </c>
      <c r="D14" s="1" t="s">
        <v>17</v>
      </c>
      <c r="E14" s="1" t="s">
        <v>61</v>
      </c>
      <c r="F14" s="1" t="s">
        <v>61</v>
      </c>
      <c r="G14" s="4" t="s">
        <v>20</v>
      </c>
      <c r="H14" s="5" t="s">
        <v>21</v>
      </c>
      <c r="I14" s="5" t="s">
        <v>22</v>
      </c>
      <c r="J14" s="8"/>
      <c r="K14" s="6" t="s">
        <v>61</v>
      </c>
    </row>
    <row r="15" spans="1:11" x14ac:dyDescent="0.2">
      <c r="A15" s="1">
        <v>12</v>
      </c>
      <c r="B15" s="1">
        <v>2021</v>
      </c>
      <c r="C15" s="1">
        <v>2022</v>
      </c>
      <c r="D15" s="1" t="s">
        <v>17</v>
      </c>
      <c r="E15" s="1" t="s">
        <v>61</v>
      </c>
      <c r="F15" s="1" t="s">
        <v>61</v>
      </c>
      <c r="G15" s="4" t="s">
        <v>23</v>
      </c>
      <c r="H15" s="5" t="s">
        <v>24</v>
      </c>
      <c r="I15" s="5" t="s">
        <v>25</v>
      </c>
      <c r="J15" s="8"/>
      <c r="K15" s="6" t="s">
        <v>61</v>
      </c>
    </row>
    <row r="16" spans="1:11" x14ac:dyDescent="0.2">
      <c r="A16" s="1">
        <v>12</v>
      </c>
      <c r="B16" s="1">
        <v>2021</v>
      </c>
      <c r="C16" s="1">
        <v>2022</v>
      </c>
      <c r="D16" s="1" t="s">
        <v>17</v>
      </c>
      <c r="E16" s="1" t="s">
        <v>61</v>
      </c>
      <c r="F16" s="1" t="s">
        <v>61</v>
      </c>
      <c r="G16" s="4">
        <v>1000</v>
      </c>
      <c r="H16" s="5" t="s">
        <v>26</v>
      </c>
      <c r="I16" s="5" t="s">
        <v>27</v>
      </c>
      <c r="J16" s="8">
        <v>200000000</v>
      </c>
      <c r="K16" s="6" t="s">
        <v>61</v>
      </c>
    </row>
    <row r="17" spans="1:11" x14ac:dyDescent="0.2">
      <c r="A17" s="10">
        <v>12</v>
      </c>
      <c r="B17" s="10">
        <v>2021</v>
      </c>
      <c r="C17" s="10">
        <v>2022</v>
      </c>
      <c r="D17" s="10" t="s">
        <v>17</v>
      </c>
      <c r="E17" s="10" t="s">
        <v>61</v>
      </c>
      <c r="F17" s="10" t="s">
        <v>61</v>
      </c>
      <c r="G17" s="11">
        <v>1920</v>
      </c>
      <c r="H17" s="11" t="s">
        <v>61</v>
      </c>
      <c r="I17" s="11" t="s">
        <v>28</v>
      </c>
      <c r="J17" s="12">
        <f>SUM(J16:J16)</f>
        <v>200000000</v>
      </c>
      <c r="K17" s="13" t="s">
        <v>61</v>
      </c>
    </row>
    <row r="18" spans="1:11" x14ac:dyDescent="0.2">
      <c r="A18" s="1">
        <v>12</v>
      </c>
      <c r="B18" s="1">
        <v>2021</v>
      </c>
      <c r="C18" s="1">
        <v>2022</v>
      </c>
      <c r="D18" s="1" t="s">
        <v>17</v>
      </c>
      <c r="E18" s="1" t="s">
        <v>61</v>
      </c>
      <c r="F18" s="1" t="s">
        <v>61</v>
      </c>
      <c r="G18" s="4">
        <v>6011</v>
      </c>
      <c r="H18" s="5" t="s">
        <v>61</v>
      </c>
      <c r="I18" s="5" t="s">
        <v>29</v>
      </c>
      <c r="J18" s="8">
        <v>200000000</v>
      </c>
      <c r="K18" s="6" t="s">
        <v>61</v>
      </c>
    </row>
    <row r="19" spans="1:11" ht="25.5" x14ac:dyDescent="0.2">
      <c r="A19" s="10">
        <v>12</v>
      </c>
      <c r="B19" s="10">
        <v>2021</v>
      </c>
      <c r="C19" s="10">
        <v>2022</v>
      </c>
      <c r="D19" s="10" t="s">
        <v>17</v>
      </c>
      <c r="E19" s="10" t="s">
        <v>61</v>
      </c>
      <c r="F19" s="10" t="s">
        <v>61</v>
      </c>
      <c r="G19" s="11">
        <v>6190</v>
      </c>
      <c r="H19" s="11" t="s">
        <v>61</v>
      </c>
      <c r="I19" s="11" t="s">
        <v>30</v>
      </c>
      <c r="J19" s="12">
        <f>IF(SUM(J16:J16)=SUM(J18:J18),SUM(J18:J18), "ERROR: Line 1920 &lt;&gt; Line 6190")</f>
        <v>200000000</v>
      </c>
      <c r="K19" s="13" t="s">
        <v>31</v>
      </c>
    </row>
    <row r="20" spans="1:11" x14ac:dyDescent="0.2">
      <c r="A20" s="1" t="s">
        <v>61</v>
      </c>
      <c r="B20" s="1" t="s">
        <v>61</v>
      </c>
      <c r="C20" s="1" t="s">
        <v>61</v>
      </c>
      <c r="D20" s="1" t="s">
        <v>61</v>
      </c>
      <c r="E20" s="1" t="s">
        <v>61</v>
      </c>
      <c r="F20" s="1" t="s">
        <v>61</v>
      </c>
      <c r="G20" s="4" t="s">
        <v>61</v>
      </c>
      <c r="H20" s="5" t="s">
        <v>61</v>
      </c>
      <c r="I20" s="5" t="s">
        <v>61</v>
      </c>
      <c r="J20" s="8"/>
      <c r="K20" s="6" t="s">
        <v>61</v>
      </c>
    </row>
    <row r="21" spans="1:11" x14ac:dyDescent="0.2">
      <c r="A21" s="1" t="s">
        <v>61</v>
      </c>
      <c r="B21" s="1" t="s">
        <v>61</v>
      </c>
      <c r="C21" s="1" t="s">
        <v>61</v>
      </c>
      <c r="D21" s="1" t="s">
        <v>61</v>
      </c>
      <c r="E21" s="1" t="s">
        <v>61</v>
      </c>
      <c r="F21" s="1" t="s">
        <v>61</v>
      </c>
      <c r="G21" s="4" t="s">
        <v>61</v>
      </c>
      <c r="H21" s="5" t="s">
        <v>61</v>
      </c>
      <c r="I21" s="7" t="s">
        <v>32</v>
      </c>
      <c r="J21" s="8"/>
      <c r="K21" s="6" t="s">
        <v>61</v>
      </c>
    </row>
    <row r="22" spans="1:11" x14ac:dyDescent="0.2">
      <c r="A22" s="1" t="s">
        <v>61</v>
      </c>
      <c r="B22" s="1" t="s">
        <v>61</v>
      </c>
      <c r="C22" s="1" t="s">
        <v>61</v>
      </c>
      <c r="D22" s="1" t="s">
        <v>61</v>
      </c>
      <c r="E22" s="1" t="s">
        <v>61</v>
      </c>
      <c r="F22" s="1" t="s">
        <v>61</v>
      </c>
      <c r="G22" s="4" t="s">
        <v>61</v>
      </c>
      <c r="H22" s="5" t="s">
        <v>61</v>
      </c>
      <c r="I22" s="5" t="s">
        <v>61</v>
      </c>
      <c r="J22" s="8"/>
      <c r="K22" s="6" t="s">
        <v>61</v>
      </c>
    </row>
    <row r="23" spans="1:11" x14ac:dyDescent="0.2">
      <c r="A23" s="1">
        <v>12</v>
      </c>
      <c r="B23" s="1" t="s">
        <v>61</v>
      </c>
      <c r="C23" s="1" t="s">
        <v>33</v>
      </c>
      <c r="D23" s="1" t="s">
        <v>17</v>
      </c>
      <c r="E23" s="1" t="s">
        <v>61</v>
      </c>
      <c r="F23" s="1" t="s">
        <v>61</v>
      </c>
      <c r="G23" s="4" t="s">
        <v>18</v>
      </c>
      <c r="H23" s="5">
        <v>1</v>
      </c>
      <c r="I23" s="5" t="s">
        <v>19</v>
      </c>
      <c r="J23" s="8"/>
      <c r="K23" s="6" t="s">
        <v>61</v>
      </c>
    </row>
    <row r="24" spans="1:11" x14ac:dyDescent="0.2">
      <c r="A24" s="1">
        <v>12</v>
      </c>
      <c r="B24" s="1" t="s">
        <v>61</v>
      </c>
      <c r="C24" s="1" t="s">
        <v>33</v>
      </c>
      <c r="D24" s="1" t="s">
        <v>17</v>
      </c>
      <c r="E24" s="1" t="s">
        <v>61</v>
      </c>
      <c r="F24" s="1" t="s">
        <v>61</v>
      </c>
      <c r="G24" s="4" t="s">
        <v>20</v>
      </c>
      <c r="H24" s="5" t="s">
        <v>21</v>
      </c>
      <c r="I24" s="5" t="s">
        <v>22</v>
      </c>
      <c r="J24" s="8"/>
      <c r="K24" s="6" t="s">
        <v>61</v>
      </c>
    </row>
    <row r="25" spans="1:11" x14ac:dyDescent="0.2">
      <c r="A25" s="1">
        <v>12</v>
      </c>
      <c r="B25" s="1" t="s">
        <v>61</v>
      </c>
      <c r="C25" s="1" t="s">
        <v>33</v>
      </c>
      <c r="D25" s="1" t="s">
        <v>17</v>
      </c>
      <c r="E25" s="1" t="s">
        <v>61</v>
      </c>
      <c r="F25" s="1" t="s">
        <v>61</v>
      </c>
      <c r="G25" s="4" t="s">
        <v>23</v>
      </c>
      <c r="H25" s="5" t="s">
        <v>24</v>
      </c>
      <c r="I25" s="5" t="s">
        <v>25</v>
      </c>
      <c r="J25" s="8"/>
      <c r="K25" s="6" t="s">
        <v>61</v>
      </c>
    </row>
    <row r="26" spans="1:11" x14ac:dyDescent="0.2">
      <c r="A26" s="1">
        <v>12</v>
      </c>
      <c r="B26" s="1" t="s">
        <v>61</v>
      </c>
      <c r="C26" s="1" t="s">
        <v>33</v>
      </c>
      <c r="D26" s="1" t="s">
        <v>17</v>
      </c>
      <c r="E26" s="1" t="s">
        <v>61</v>
      </c>
      <c r="F26" s="1" t="s">
        <v>61</v>
      </c>
      <c r="G26" s="4">
        <v>1000</v>
      </c>
      <c r="H26" s="5" t="s">
        <v>34</v>
      </c>
      <c r="I26" s="5" t="s">
        <v>35</v>
      </c>
      <c r="J26" s="8">
        <v>200000000</v>
      </c>
      <c r="K26" s="6" t="s">
        <v>61</v>
      </c>
    </row>
    <row r="27" spans="1:11" x14ac:dyDescent="0.2">
      <c r="A27" s="10">
        <v>12</v>
      </c>
      <c r="B27" s="10" t="s">
        <v>61</v>
      </c>
      <c r="C27" s="10" t="s">
        <v>33</v>
      </c>
      <c r="D27" s="10" t="s">
        <v>17</v>
      </c>
      <c r="E27" s="10" t="s">
        <v>61</v>
      </c>
      <c r="F27" s="10" t="s">
        <v>61</v>
      </c>
      <c r="G27" s="11">
        <v>1920</v>
      </c>
      <c r="H27" s="11" t="s">
        <v>61</v>
      </c>
      <c r="I27" s="11" t="s">
        <v>28</v>
      </c>
      <c r="J27" s="12">
        <f>SUM(J26:J26)</f>
        <v>200000000</v>
      </c>
      <c r="K27" s="13" t="s">
        <v>61</v>
      </c>
    </row>
    <row r="28" spans="1:11" x14ac:dyDescent="0.2">
      <c r="A28" s="1">
        <v>12</v>
      </c>
      <c r="B28" s="1" t="s">
        <v>61</v>
      </c>
      <c r="C28" s="1" t="s">
        <v>33</v>
      </c>
      <c r="D28" s="1" t="s">
        <v>17</v>
      </c>
      <c r="E28" s="1" t="s">
        <v>61</v>
      </c>
      <c r="F28" s="1" t="s">
        <v>61</v>
      </c>
      <c r="G28" s="4">
        <v>6011</v>
      </c>
      <c r="H28" s="5" t="s">
        <v>61</v>
      </c>
      <c r="I28" s="5" t="s">
        <v>29</v>
      </c>
      <c r="J28" s="8">
        <v>200000000</v>
      </c>
      <c r="K28" s="6" t="s">
        <v>61</v>
      </c>
    </row>
    <row r="29" spans="1:11" ht="51" x14ac:dyDescent="0.2">
      <c r="A29" s="10">
        <v>12</v>
      </c>
      <c r="B29" s="10" t="s">
        <v>61</v>
      </c>
      <c r="C29" s="10" t="s">
        <v>33</v>
      </c>
      <c r="D29" s="10" t="s">
        <v>17</v>
      </c>
      <c r="E29" s="10" t="s">
        <v>61</v>
      </c>
      <c r="F29" s="10" t="s">
        <v>61</v>
      </c>
      <c r="G29" s="11">
        <v>6190</v>
      </c>
      <c r="H29" s="11" t="s">
        <v>61</v>
      </c>
      <c r="I29" s="11" t="s">
        <v>30</v>
      </c>
      <c r="J29" s="12">
        <f>IF(SUM(J26:J26)=SUM(J28:J28),SUM(J28:J28), "ERROR: Line 1920 &lt;&gt; Line 6190")</f>
        <v>200000000</v>
      </c>
      <c r="K29"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38.25" x14ac:dyDescent="0.2">
      <c r="A8" s="14" t="s">
        <v>39</v>
      </c>
      <c r="B8" s="15" t="s">
        <v>40</v>
      </c>
    </row>
    <row r="9" spans="1:2" x14ac:dyDescent="0.2">
      <c r="A9" s="14" t="s">
        <v>41</v>
      </c>
      <c r="B9" s="15" t="s">
        <v>42</v>
      </c>
    </row>
    <row r="10" spans="1:2" ht="140.25" x14ac:dyDescent="0.2">
      <c r="A10" s="14" t="s">
        <v>43</v>
      </c>
      <c r="B10" s="15" t="s">
        <v>44</v>
      </c>
    </row>
    <row r="11" spans="1:2" ht="63.75" x14ac:dyDescent="0.2">
      <c r="A11" s="14" t="s">
        <v>45</v>
      </c>
      <c r="B11" s="15" t="s">
        <v>46</v>
      </c>
    </row>
    <row r="12" spans="1:2" x14ac:dyDescent="0.2">
      <c r="A12" s="14" t="s">
        <v>47</v>
      </c>
      <c r="B12" s="15" t="s">
        <v>48</v>
      </c>
    </row>
    <row r="13" spans="1:2" x14ac:dyDescent="0.2">
      <c r="A13" s="1" t="s">
        <v>61</v>
      </c>
      <c r="B13" s="9" t="s">
        <v>61</v>
      </c>
    </row>
    <row r="14" spans="1:2" x14ac:dyDescent="0.2">
      <c r="A14" s="1" t="s">
        <v>61</v>
      </c>
      <c r="B14" s="16" t="s">
        <v>49</v>
      </c>
    </row>
    <row r="15" spans="1:2" x14ac:dyDescent="0.2">
      <c r="A15" s="1" t="s">
        <v>61</v>
      </c>
      <c r="B15" s="9" t="s">
        <v>61</v>
      </c>
    </row>
    <row r="16" spans="1:2" x14ac:dyDescent="0.2">
      <c r="A16" s="1" t="s">
        <v>61</v>
      </c>
      <c r="B16" s="9" t="s">
        <v>61</v>
      </c>
    </row>
    <row r="17" spans="1:2" x14ac:dyDescent="0.2">
      <c r="A17" s="20" t="s">
        <v>50</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2022-06-18T23:19:36Z</dcterms:created>
  <dcterms:modified xsi:type="dcterms:W3CDTF">2022-06-19T03:19:37Z</dcterms:modified>
</cp:coreProperties>
</file>